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1640" tabRatio="3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T47" i="1" l="1"/>
  <c r="AQ143" i="1" l="1"/>
  <c r="AQ145" i="1"/>
  <c r="AQ144" i="1"/>
  <c r="AQ146" i="1"/>
  <c r="AQ148" i="1"/>
  <c r="AQ147" i="1"/>
  <c r="AQ149" i="1"/>
  <c r="AQ150" i="1"/>
  <c r="AQ142" i="1"/>
  <c r="AP143" i="1"/>
  <c r="AP145" i="1"/>
  <c r="AP144" i="1"/>
  <c r="AP146" i="1"/>
  <c r="AP148" i="1"/>
  <c r="AP147" i="1"/>
  <c r="AP149" i="1"/>
  <c r="AP150" i="1"/>
  <c r="AP142" i="1"/>
  <c r="AQ131" i="1"/>
  <c r="AQ130" i="1"/>
  <c r="AQ133" i="1"/>
  <c r="AQ132" i="1"/>
  <c r="AQ134" i="1"/>
  <c r="AQ135" i="1"/>
  <c r="AQ136" i="1"/>
  <c r="AQ137" i="1"/>
  <c r="AQ138" i="1"/>
  <c r="AQ139" i="1"/>
  <c r="AQ129" i="1"/>
  <c r="AP131" i="1"/>
  <c r="AP130" i="1"/>
  <c r="AP133" i="1"/>
  <c r="AP132" i="1"/>
  <c r="AP134" i="1"/>
  <c r="AP135" i="1"/>
  <c r="AP136" i="1"/>
  <c r="AP137" i="1"/>
  <c r="AP138" i="1"/>
  <c r="AP139" i="1"/>
  <c r="AP129" i="1"/>
  <c r="AQ114" i="1"/>
  <c r="AQ113" i="1"/>
  <c r="AQ115" i="1"/>
  <c r="AQ116" i="1"/>
  <c r="AQ119" i="1"/>
  <c r="AQ118" i="1"/>
  <c r="AQ122" i="1"/>
  <c r="AQ123" i="1"/>
  <c r="AQ117" i="1"/>
  <c r="AQ126" i="1"/>
  <c r="AQ120" i="1"/>
  <c r="AQ121" i="1"/>
  <c r="AQ125" i="1"/>
  <c r="AQ124" i="1"/>
  <c r="AQ112" i="1"/>
  <c r="AP114" i="1"/>
  <c r="AP113" i="1"/>
  <c r="AP115" i="1"/>
  <c r="AP116" i="1"/>
  <c r="AP119" i="1"/>
  <c r="AP118" i="1"/>
  <c r="AP122" i="1"/>
  <c r="AP123" i="1"/>
  <c r="AP117" i="1"/>
  <c r="AP126" i="1"/>
  <c r="AP120" i="1"/>
  <c r="AP121" i="1"/>
  <c r="AP125" i="1"/>
  <c r="AP124" i="1"/>
  <c r="AP112" i="1"/>
  <c r="AQ108" i="1"/>
  <c r="AQ109" i="1"/>
  <c r="AQ107" i="1"/>
  <c r="AP108" i="1"/>
  <c r="AP109" i="1"/>
  <c r="AP107" i="1"/>
  <c r="AQ83" i="1"/>
  <c r="AQ84" i="1"/>
  <c r="AQ86" i="1"/>
  <c r="AQ85" i="1"/>
  <c r="AQ87" i="1"/>
  <c r="AQ88" i="1"/>
  <c r="AQ90" i="1"/>
  <c r="AQ89" i="1"/>
  <c r="AQ91" i="1"/>
  <c r="AQ92" i="1"/>
  <c r="AQ93" i="1"/>
  <c r="AQ104" i="1"/>
  <c r="AQ94" i="1"/>
  <c r="AQ96" i="1"/>
  <c r="AQ97" i="1"/>
  <c r="AQ95" i="1"/>
  <c r="AQ99" i="1"/>
  <c r="AQ98" i="1"/>
  <c r="AQ100" i="1"/>
  <c r="AQ101" i="1"/>
  <c r="AQ102" i="1"/>
  <c r="AQ103" i="1"/>
  <c r="AQ82" i="1"/>
  <c r="AP83" i="1"/>
  <c r="AP84" i="1"/>
  <c r="AP86" i="1"/>
  <c r="AP85" i="1"/>
  <c r="AP87" i="1"/>
  <c r="AP88" i="1"/>
  <c r="AP90" i="1"/>
  <c r="AP89" i="1"/>
  <c r="AP91" i="1"/>
  <c r="AP92" i="1"/>
  <c r="AP93" i="1"/>
  <c r="AP104" i="1"/>
  <c r="AP94" i="1"/>
  <c r="AP96" i="1"/>
  <c r="AP97" i="1"/>
  <c r="AP95" i="1"/>
  <c r="AP99" i="1"/>
  <c r="AP98" i="1"/>
  <c r="AP100" i="1"/>
  <c r="AP101" i="1"/>
  <c r="AP102" i="1"/>
  <c r="AP103" i="1"/>
  <c r="AP82" i="1"/>
  <c r="AQ49" i="1"/>
  <c r="AQ48" i="1"/>
  <c r="AQ51" i="1"/>
  <c r="AQ50" i="1"/>
  <c r="AQ52" i="1"/>
  <c r="AQ53" i="1"/>
  <c r="AQ77" i="1"/>
  <c r="AQ72" i="1"/>
  <c r="AQ68" i="1"/>
  <c r="AQ78" i="1"/>
  <c r="AQ71" i="1"/>
  <c r="AQ55" i="1"/>
  <c r="AQ54" i="1"/>
  <c r="AQ73" i="1"/>
  <c r="AQ57" i="1"/>
  <c r="AQ56" i="1"/>
  <c r="AQ79" i="1"/>
  <c r="AQ60" i="1"/>
  <c r="AQ64" i="1"/>
  <c r="AQ61" i="1"/>
  <c r="AQ58" i="1"/>
  <c r="AQ59" i="1"/>
  <c r="AQ62" i="1"/>
  <c r="AQ63" i="1"/>
  <c r="AQ65" i="1"/>
  <c r="AQ74" i="1"/>
  <c r="AQ75" i="1"/>
  <c r="AQ66" i="1"/>
  <c r="AQ76" i="1"/>
  <c r="AQ67" i="1"/>
  <c r="AQ69" i="1"/>
  <c r="AQ70" i="1"/>
  <c r="AQ47" i="1"/>
  <c r="AP49" i="1"/>
  <c r="AP48" i="1"/>
  <c r="AP51" i="1"/>
  <c r="AP50" i="1"/>
  <c r="AP52" i="1"/>
  <c r="AP53" i="1"/>
  <c r="AP77" i="1"/>
  <c r="AP72" i="1"/>
  <c r="AP68" i="1"/>
  <c r="AP78" i="1"/>
  <c r="AP71" i="1"/>
  <c r="AP55" i="1"/>
  <c r="AP54" i="1"/>
  <c r="AP73" i="1"/>
  <c r="AP57" i="1"/>
  <c r="AP56" i="1"/>
  <c r="AP79" i="1"/>
  <c r="AP60" i="1"/>
  <c r="AP64" i="1"/>
  <c r="AP61" i="1"/>
  <c r="AP58" i="1"/>
  <c r="AP59" i="1"/>
  <c r="AP62" i="1"/>
  <c r="AP63" i="1"/>
  <c r="AP65" i="1"/>
  <c r="AP74" i="1"/>
  <c r="AP75" i="1"/>
  <c r="AP66" i="1"/>
  <c r="AP76" i="1"/>
  <c r="AP67" i="1"/>
  <c r="AP69" i="1"/>
  <c r="AP70" i="1"/>
  <c r="AP47" i="1"/>
  <c r="AP13" i="1"/>
  <c r="AP16" i="1"/>
  <c r="AP11" i="1"/>
  <c r="AP14" i="1"/>
  <c r="AP15" i="1"/>
  <c r="AP22" i="1"/>
  <c r="AP20" i="1"/>
  <c r="AP21" i="1"/>
  <c r="AP17" i="1"/>
  <c r="AP19" i="1"/>
  <c r="AP18" i="1"/>
  <c r="AP23" i="1"/>
  <c r="AP28" i="1"/>
  <c r="AP24" i="1"/>
  <c r="AP29" i="1"/>
  <c r="AP40" i="1"/>
  <c r="AP25" i="1"/>
  <c r="AP26" i="1"/>
  <c r="AP38" i="1"/>
  <c r="AP27" i="1"/>
  <c r="AP30" i="1"/>
  <c r="AP41" i="1"/>
  <c r="AP39" i="1"/>
  <c r="AP32" i="1"/>
  <c r="AP33" i="1"/>
  <c r="AP34" i="1"/>
  <c r="AP36" i="1"/>
  <c r="AP35" i="1"/>
  <c r="AP31" i="1"/>
  <c r="AP37" i="1"/>
  <c r="AP43" i="1"/>
  <c r="AP42" i="1"/>
  <c r="AP44" i="1"/>
  <c r="AP12" i="1"/>
  <c r="AQ13" i="1"/>
  <c r="AS13" i="1" s="1"/>
  <c r="AQ16" i="1"/>
  <c r="AS16" i="1" s="1"/>
  <c r="AQ11" i="1"/>
  <c r="AS11" i="1" s="1"/>
  <c r="AQ14" i="1"/>
  <c r="AQ15" i="1"/>
  <c r="AS15" i="1" s="1"/>
  <c r="AQ22" i="1"/>
  <c r="AS22" i="1" s="1"/>
  <c r="AQ20" i="1"/>
  <c r="AS20" i="1" s="1"/>
  <c r="AQ21" i="1"/>
  <c r="AQ17" i="1"/>
  <c r="AS17" i="1" s="1"/>
  <c r="AQ19" i="1"/>
  <c r="AS19" i="1" s="1"/>
  <c r="AQ18" i="1"/>
  <c r="AS18" i="1" s="1"/>
  <c r="AQ23" i="1"/>
  <c r="AS23" i="1" s="1"/>
  <c r="AQ28" i="1"/>
  <c r="AS28" i="1" s="1"/>
  <c r="AQ24" i="1"/>
  <c r="AS24" i="1" s="1"/>
  <c r="AQ29" i="1"/>
  <c r="AS29" i="1" s="1"/>
  <c r="AQ40" i="1"/>
  <c r="AS40" i="1" s="1"/>
  <c r="AQ25" i="1"/>
  <c r="AS25" i="1" s="1"/>
  <c r="AQ26" i="1"/>
  <c r="AS26" i="1" s="1"/>
  <c r="AQ38" i="1"/>
  <c r="AS38" i="1" s="1"/>
  <c r="AQ27" i="1"/>
  <c r="AS27" i="1" s="1"/>
  <c r="AQ30" i="1"/>
  <c r="AS30" i="1" s="1"/>
  <c r="AQ41" i="1"/>
  <c r="AS41" i="1" s="1"/>
  <c r="AQ39" i="1"/>
  <c r="AS39" i="1" s="1"/>
  <c r="AQ32" i="1"/>
  <c r="AS32" i="1" s="1"/>
  <c r="AQ33" i="1"/>
  <c r="AS33" i="1" s="1"/>
  <c r="AQ34" i="1"/>
  <c r="AS34" i="1" s="1"/>
  <c r="AQ36" i="1"/>
  <c r="AS36" i="1" s="1"/>
  <c r="AQ35" i="1"/>
  <c r="AS35" i="1" s="1"/>
  <c r="AQ31" i="1"/>
  <c r="AS31" i="1" s="1"/>
  <c r="AQ37" i="1"/>
  <c r="AS37" i="1" s="1"/>
  <c r="AQ43" i="1"/>
  <c r="AS43" i="1" s="1"/>
  <c r="AQ42" i="1"/>
  <c r="AS42" i="1" s="1"/>
  <c r="AQ44" i="1"/>
  <c r="AS44" i="1" s="1"/>
  <c r="AQ12" i="1"/>
  <c r="AS12" i="1" s="1"/>
  <c r="AQ5" i="1"/>
  <c r="AQ6" i="1"/>
  <c r="AQ7" i="1"/>
  <c r="AQ8" i="1"/>
  <c r="AQ4" i="1"/>
  <c r="AP5" i="1"/>
  <c r="AP6" i="1"/>
  <c r="AP7" i="1"/>
  <c r="AP8" i="1"/>
  <c r="AP4" i="1"/>
  <c r="AS21" i="1" l="1"/>
  <c r="AS14" i="1"/>
  <c r="AS67" i="1"/>
  <c r="AS63" i="1"/>
  <c r="AS61" i="1"/>
  <c r="AS8" i="1"/>
  <c r="AS109" i="1"/>
  <c r="AS70" i="1"/>
  <c r="AS108" i="1"/>
  <c r="AS123" i="1"/>
  <c r="AS107" i="1"/>
  <c r="AS116" i="1"/>
  <c r="AS150" i="1"/>
  <c r="AS147" i="1"/>
  <c r="AS146" i="1"/>
  <c r="AS149" i="1"/>
  <c r="AS148" i="1"/>
  <c r="AS139" i="1"/>
  <c r="AS137" i="1"/>
  <c r="AS135" i="1"/>
  <c r="AS138" i="1"/>
  <c r="AS136" i="1"/>
  <c r="AS134" i="1"/>
  <c r="AS133" i="1"/>
  <c r="AS124" i="1"/>
  <c r="AS126" i="1"/>
  <c r="AS125" i="1"/>
  <c r="AS122" i="1"/>
  <c r="AS119" i="1"/>
  <c r="AS120" i="1"/>
  <c r="AS118" i="1"/>
  <c r="AS66" i="1"/>
  <c r="AS74" i="1"/>
  <c r="AS59" i="1"/>
  <c r="AS60" i="1"/>
  <c r="AS56" i="1"/>
  <c r="AS73" i="1"/>
  <c r="AS55" i="1"/>
  <c r="AS78" i="1"/>
  <c r="AS72" i="1"/>
  <c r="AS53" i="1"/>
  <c r="AS50" i="1"/>
  <c r="AS48" i="1"/>
  <c r="AS7" i="1"/>
  <c r="AS69" i="1"/>
  <c r="AS76" i="1"/>
  <c r="AS75" i="1"/>
  <c r="AS65" i="1"/>
  <c r="AS62" i="1"/>
  <c r="AS58" i="1"/>
  <c r="AS64" i="1"/>
  <c r="AS79" i="1"/>
  <c r="AS57" i="1"/>
  <c r="AS54" i="1"/>
  <c r="AS71" i="1"/>
  <c r="AS77" i="1"/>
  <c r="AS52" i="1"/>
  <c r="AS51" i="1"/>
  <c r="AS115" i="1"/>
  <c r="AS121" i="1"/>
  <c r="AS49" i="1"/>
  <c r="AS6" i="1"/>
  <c r="AS5" i="1"/>
  <c r="AS132" i="1"/>
  <c r="AS114" i="1"/>
  <c r="AS113" i="1"/>
  <c r="AS117" i="1"/>
  <c r="AS145" i="1"/>
  <c r="AS47" i="1"/>
  <c r="AS144" i="1"/>
  <c r="AS143" i="1"/>
  <c r="AS4" i="1"/>
  <c r="AS131" i="1"/>
  <c r="AS103" i="1"/>
  <c r="AS101" i="1"/>
  <c r="AS95" i="1"/>
  <c r="AS96" i="1"/>
  <c r="AS104" i="1"/>
  <c r="AS102" i="1"/>
  <c r="AS100" i="1"/>
  <c r="AS99" i="1"/>
  <c r="AS97" i="1"/>
  <c r="AS94" i="1"/>
  <c r="AS85" i="1"/>
  <c r="AS98" i="1"/>
  <c r="AS93" i="1"/>
  <c r="AS130" i="1"/>
  <c r="AS129" i="1"/>
  <c r="AS112" i="1"/>
  <c r="AS90" i="1"/>
  <c r="AS92" i="1"/>
  <c r="AS142" i="1"/>
  <c r="AS89" i="1"/>
  <c r="AS83" i="1"/>
  <c r="AS91" i="1"/>
  <c r="AS68" i="1"/>
  <c r="AS87" i="1"/>
  <c r="AS86" i="1"/>
  <c r="AS84" i="1"/>
  <c r="AS82" i="1"/>
  <c r="AS88" i="1"/>
  <c r="W144" i="1"/>
  <c r="W143" i="1"/>
  <c r="W146" i="1"/>
  <c r="W147" i="1"/>
  <c r="W149" i="1"/>
  <c r="W145" i="1"/>
  <c r="W150" i="1"/>
  <c r="W148" i="1"/>
  <c r="W142" i="1"/>
  <c r="X144" i="1"/>
  <c r="X143" i="1"/>
  <c r="X146" i="1"/>
  <c r="X147" i="1"/>
  <c r="X149" i="1"/>
  <c r="X145" i="1"/>
  <c r="X150" i="1"/>
  <c r="X148" i="1"/>
  <c r="X142" i="1"/>
  <c r="W133" i="1"/>
  <c r="X133" i="1"/>
  <c r="W134" i="1"/>
  <c r="X134" i="1"/>
  <c r="W139" i="1"/>
  <c r="X139" i="1"/>
  <c r="W131" i="1"/>
  <c r="X131" i="1"/>
  <c r="W132" i="1"/>
  <c r="X132" i="1"/>
  <c r="W129" i="1"/>
  <c r="X129" i="1"/>
  <c r="W138" i="1"/>
  <c r="X138" i="1"/>
  <c r="W136" i="1"/>
  <c r="X136" i="1"/>
  <c r="W137" i="1"/>
  <c r="X137" i="1"/>
  <c r="W135" i="1"/>
  <c r="X135" i="1"/>
  <c r="W130" i="1"/>
  <c r="X130" i="1"/>
  <c r="W115" i="1"/>
  <c r="W118" i="1"/>
  <c r="W121" i="1"/>
  <c r="W125" i="1"/>
  <c r="W114" i="1"/>
  <c r="W119" i="1"/>
  <c r="W124" i="1"/>
  <c r="W113" i="1"/>
  <c r="W112" i="1"/>
  <c r="W120" i="1"/>
  <c r="W122" i="1"/>
  <c r="W123" i="1"/>
  <c r="W116" i="1"/>
  <c r="W126" i="1"/>
  <c r="W117" i="1"/>
  <c r="X115" i="1"/>
  <c r="X118" i="1"/>
  <c r="X121" i="1"/>
  <c r="X125" i="1"/>
  <c r="X114" i="1"/>
  <c r="X119" i="1"/>
  <c r="X124" i="1"/>
  <c r="X113" i="1"/>
  <c r="X112" i="1"/>
  <c r="X120" i="1"/>
  <c r="X122" i="1"/>
  <c r="X123" i="1"/>
  <c r="X116" i="1"/>
  <c r="X126" i="1"/>
  <c r="Z126" i="1" s="1"/>
  <c r="AT126" i="1" s="1"/>
  <c r="X117" i="1"/>
  <c r="W107" i="1"/>
  <c r="X107" i="1"/>
  <c r="W108" i="1"/>
  <c r="X108" i="1"/>
  <c r="W109" i="1"/>
  <c r="X109" i="1"/>
  <c r="W84" i="1"/>
  <c r="W88" i="1"/>
  <c r="W91" i="1"/>
  <c r="W102" i="1"/>
  <c r="W82" i="1"/>
  <c r="W85" i="1"/>
  <c r="W87" i="1"/>
  <c r="W98" i="1"/>
  <c r="W83" i="1"/>
  <c r="W90" i="1"/>
  <c r="W99" i="1"/>
  <c r="W96" i="1"/>
  <c r="W86" i="1"/>
  <c r="W93" i="1"/>
  <c r="W104" i="1"/>
  <c r="W92" i="1"/>
  <c r="W94" i="1"/>
  <c r="W103" i="1"/>
  <c r="W100" i="1"/>
  <c r="W95" i="1"/>
  <c r="W97" i="1"/>
  <c r="W101" i="1"/>
  <c r="W89" i="1"/>
  <c r="X84" i="1"/>
  <c r="X88" i="1"/>
  <c r="X91" i="1"/>
  <c r="X102" i="1"/>
  <c r="X82" i="1"/>
  <c r="X85" i="1"/>
  <c r="X87" i="1"/>
  <c r="X98" i="1"/>
  <c r="X83" i="1"/>
  <c r="X90" i="1"/>
  <c r="X99" i="1"/>
  <c r="X96" i="1"/>
  <c r="X86" i="1"/>
  <c r="X93" i="1"/>
  <c r="X104" i="1"/>
  <c r="X92" i="1"/>
  <c r="X94" i="1"/>
  <c r="X103" i="1"/>
  <c r="X100" i="1"/>
  <c r="X95" i="1"/>
  <c r="X97" i="1"/>
  <c r="X101" i="1"/>
  <c r="X89" i="1"/>
  <c r="W73" i="1"/>
  <c r="X73" i="1"/>
  <c r="W59" i="1"/>
  <c r="X59" i="1"/>
  <c r="W69" i="1"/>
  <c r="X69" i="1"/>
  <c r="W62" i="1"/>
  <c r="X62" i="1"/>
  <c r="W66" i="1"/>
  <c r="X66" i="1"/>
  <c r="W57" i="1"/>
  <c r="X57" i="1"/>
  <c r="W61" i="1"/>
  <c r="X61" i="1"/>
  <c r="W63" i="1"/>
  <c r="X63" i="1"/>
  <c r="W64" i="1"/>
  <c r="X64" i="1"/>
  <c r="W58" i="1"/>
  <c r="X58" i="1"/>
  <c r="W51" i="1"/>
  <c r="X51" i="1"/>
  <c r="W56" i="1"/>
  <c r="X56" i="1"/>
  <c r="W49" i="1"/>
  <c r="X49" i="1"/>
  <c r="W70" i="1"/>
  <c r="X70" i="1"/>
  <c r="W79" i="1"/>
  <c r="X79" i="1"/>
  <c r="W53" i="1"/>
  <c r="X53" i="1"/>
  <c r="W47" i="1"/>
  <c r="X47" i="1"/>
  <c r="W52" i="1"/>
  <c r="X52" i="1"/>
  <c r="W77" i="1"/>
  <c r="X77" i="1"/>
  <c r="W75" i="1"/>
  <c r="X75" i="1"/>
  <c r="W55" i="1"/>
  <c r="X55" i="1"/>
  <c r="W65" i="1"/>
  <c r="X65" i="1"/>
  <c r="W54" i="1"/>
  <c r="X54" i="1"/>
  <c r="W72" i="1"/>
  <c r="X72" i="1"/>
  <c r="W50" i="1"/>
  <c r="X50" i="1"/>
  <c r="W67" i="1"/>
  <c r="X67" i="1"/>
  <c r="W48" i="1"/>
  <c r="X48" i="1"/>
  <c r="W68" i="1"/>
  <c r="X68" i="1"/>
  <c r="W74" i="1"/>
  <c r="X74" i="1"/>
  <c r="W76" i="1"/>
  <c r="X76" i="1"/>
  <c r="W60" i="1"/>
  <c r="X60" i="1"/>
  <c r="W78" i="1"/>
  <c r="X78" i="1"/>
  <c r="W71" i="1"/>
  <c r="X71" i="1"/>
  <c r="W17" i="1"/>
  <c r="X17" i="1"/>
  <c r="W27" i="1"/>
  <c r="X27" i="1"/>
  <c r="W37" i="1"/>
  <c r="X37" i="1"/>
  <c r="W41" i="1"/>
  <c r="X41" i="1"/>
  <c r="W22" i="1"/>
  <c r="X22" i="1"/>
  <c r="W26" i="1"/>
  <c r="X26" i="1"/>
  <c r="W24" i="1"/>
  <c r="X24" i="1"/>
  <c r="W33" i="1"/>
  <c r="X33" i="1"/>
  <c r="W25" i="1"/>
  <c r="X25" i="1"/>
  <c r="W18" i="1"/>
  <c r="X18" i="1"/>
  <c r="W34" i="1"/>
  <c r="X34" i="1"/>
  <c r="W21" i="1"/>
  <c r="X21" i="1"/>
  <c r="W20" i="1"/>
  <c r="X20" i="1"/>
  <c r="W28" i="1"/>
  <c r="X28" i="1"/>
  <c r="W36" i="1"/>
  <c r="X36" i="1"/>
  <c r="W19" i="1"/>
  <c r="X19" i="1"/>
  <c r="W16" i="1"/>
  <c r="X16" i="1"/>
  <c r="W43" i="1"/>
  <c r="X43" i="1"/>
  <c r="W11" i="1"/>
  <c r="X11" i="1"/>
  <c r="W35" i="1"/>
  <c r="X35" i="1"/>
  <c r="W42" i="1"/>
  <c r="X42" i="1"/>
  <c r="W23" i="1"/>
  <c r="X23" i="1"/>
  <c r="W14" i="1"/>
  <c r="X14" i="1"/>
  <c r="W15" i="1"/>
  <c r="X15" i="1"/>
  <c r="W31" i="1"/>
  <c r="X31" i="1"/>
  <c r="W12" i="1"/>
  <c r="X12" i="1"/>
  <c r="W29" i="1"/>
  <c r="X29" i="1"/>
  <c r="W39" i="1"/>
  <c r="X39" i="1"/>
  <c r="W30" i="1"/>
  <c r="X30" i="1"/>
  <c r="W13" i="1"/>
  <c r="X13" i="1"/>
  <c r="W32" i="1"/>
  <c r="X32" i="1"/>
  <c r="W44" i="1"/>
  <c r="X44" i="1"/>
  <c r="W38" i="1"/>
  <c r="X38" i="1"/>
  <c r="X40" i="1"/>
  <c r="W40" i="1"/>
  <c r="W4" i="1"/>
  <c r="X5" i="1"/>
  <c r="X8" i="1"/>
  <c r="X7" i="1"/>
  <c r="X6" i="1"/>
  <c r="X4" i="1"/>
  <c r="W5" i="1"/>
  <c r="W8" i="1"/>
  <c r="W7" i="1"/>
  <c r="W6" i="1"/>
  <c r="Z103" i="1" l="1"/>
  <c r="AT103" i="1" s="1"/>
  <c r="Z92" i="1"/>
  <c r="Z93" i="1"/>
  <c r="AT93" i="1" s="1"/>
  <c r="Z96" i="1"/>
  <c r="AT96" i="1" s="1"/>
  <c r="Z113" i="1"/>
  <c r="Z73" i="1"/>
  <c r="AT73" i="1" s="1"/>
  <c r="AT113" i="1"/>
  <c r="AT92" i="1"/>
  <c r="Z38" i="1"/>
  <c r="AT38" i="1" s="1"/>
  <c r="Z34" i="1"/>
  <c r="AT34" i="1" s="1"/>
  <c r="Z25" i="1"/>
  <c r="AT25" i="1" s="1"/>
  <c r="Z60" i="1"/>
  <c r="AT60" i="1" s="1"/>
  <c r="Z72" i="1"/>
  <c r="AT72" i="1" s="1"/>
  <c r="Z55" i="1"/>
  <c r="AT55" i="1" s="1"/>
  <c r="Z70" i="1"/>
  <c r="AT70" i="1" s="1"/>
  <c r="Z56" i="1"/>
  <c r="AT56" i="1" s="1"/>
  <c r="Z124" i="1"/>
  <c r="AT124" i="1" s="1"/>
  <c r="Z133" i="1"/>
  <c r="AT133" i="1" s="1"/>
  <c r="Z150" i="1"/>
  <c r="AT150" i="1" s="1"/>
  <c r="Z144" i="1"/>
  <c r="AT144" i="1" s="1"/>
  <c r="Z58" i="1"/>
  <c r="AT58" i="1" s="1"/>
  <c r="Z57" i="1"/>
  <c r="AT57" i="1" s="1"/>
  <c r="Z61" i="1"/>
  <c r="AT61" i="1" s="1"/>
  <c r="Z67" i="1"/>
  <c r="AT67" i="1" s="1"/>
  <c r="Z64" i="1"/>
  <c r="AT64" i="1" s="1"/>
  <c r="Z68" i="1"/>
  <c r="AT68" i="1" s="1"/>
  <c r="Z97" i="1"/>
  <c r="AT97" i="1" s="1"/>
  <c r="Z100" i="1"/>
  <c r="AT100" i="1" s="1"/>
  <c r="Z94" i="1"/>
  <c r="AT94" i="1" s="1"/>
  <c r="Z104" i="1"/>
  <c r="AT104" i="1" s="1"/>
  <c r="Z86" i="1"/>
  <c r="AT86" i="1" s="1"/>
  <c r="Z99" i="1"/>
  <c r="AT99" i="1" s="1"/>
  <c r="Z83" i="1"/>
  <c r="AT83" i="1" s="1"/>
  <c r="Z87" i="1"/>
  <c r="AT87" i="1" s="1"/>
  <c r="Z82" i="1"/>
  <c r="AT82" i="1" s="1"/>
  <c r="Z107" i="1"/>
  <c r="AT107" i="1" s="1"/>
  <c r="Z116" i="1"/>
  <c r="AT116" i="1" s="1"/>
  <c r="Z135" i="1"/>
  <c r="AT135" i="1" s="1"/>
  <c r="Z147" i="1"/>
  <c r="AT147" i="1" s="1"/>
  <c r="Z136" i="1"/>
  <c r="AT136" i="1" s="1"/>
  <c r="Z54" i="1"/>
  <c r="AT54" i="1" s="1"/>
  <c r="Z65" i="1"/>
  <c r="AT65" i="1" s="1"/>
  <c r="Z75" i="1"/>
  <c r="AT75" i="1" s="1"/>
  <c r="Z53" i="1"/>
  <c r="AT53" i="1" s="1"/>
  <c r="Z62" i="1"/>
  <c r="AT62" i="1" s="1"/>
  <c r="Z69" i="1"/>
  <c r="AT69" i="1" s="1"/>
  <c r="Z120" i="1"/>
  <c r="AT120" i="1" s="1"/>
  <c r="Z79" i="1"/>
  <c r="AT79" i="1" s="1"/>
  <c r="Z134" i="1"/>
  <c r="AT134" i="1" s="1"/>
  <c r="Z149" i="1"/>
  <c r="AT149" i="1" s="1"/>
  <c r="Z118" i="1"/>
  <c r="AT118" i="1" s="1"/>
  <c r="Z119" i="1"/>
  <c r="AT119" i="1" s="1"/>
  <c r="Z122" i="1"/>
  <c r="AT122" i="1" s="1"/>
  <c r="Z123" i="1"/>
  <c r="AT123" i="1" s="1"/>
  <c r="Z139" i="1"/>
  <c r="AT139" i="1" s="1"/>
  <c r="Z78" i="1"/>
  <c r="AT78" i="1" s="1"/>
  <c r="Z32" i="1"/>
  <c r="AT32" i="1" s="1"/>
  <c r="Z30" i="1"/>
  <c r="AT30" i="1" s="1"/>
  <c r="Z39" i="1"/>
  <c r="AT39" i="1" s="1"/>
  <c r="Z29" i="1"/>
  <c r="AT29" i="1" s="1"/>
  <c r="Z31" i="1"/>
  <c r="AT31" i="1" s="1"/>
  <c r="Z23" i="1"/>
  <c r="AT23" i="1" s="1"/>
  <c r="Z36" i="1"/>
  <c r="AT36" i="1" s="1"/>
  <c r="Z28" i="1"/>
  <c r="AT28" i="1" s="1"/>
  <c r="Z20" i="1"/>
  <c r="AT20" i="1" s="1"/>
  <c r="Z21" i="1"/>
  <c r="AT21" i="1" s="1"/>
  <c r="Z33" i="1"/>
  <c r="AT33" i="1" s="1"/>
  <c r="Z41" i="1"/>
  <c r="AT41" i="1" s="1"/>
  <c r="Z37" i="1"/>
  <c r="AT37" i="1" s="1"/>
  <c r="Z27" i="1"/>
  <c r="AT27" i="1" s="1"/>
  <c r="Z42" i="1"/>
  <c r="AT42" i="1" s="1"/>
  <c r="Z26" i="1"/>
  <c r="AT26" i="1" s="1"/>
  <c r="Z77" i="1"/>
  <c r="AT77" i="1" s="1"/>
  <c r="Z48" i="1"/>
  <c r="AT48" i="1" s="1"/>
  <c r="Z22" i="1"/>
  <c r="AT22" i="1" s="1"/>
  <c r="Z15" i="1"/>
  <c r="AT15" i="1" s="1"/>
  <c r="Z51" i="1"/>
  <c r="AT51" i="1" s="1"/>
  <c r="Z50" i="1"/>
  <c r="AT50" i="1" s="1"/>
  <c r="Z52" i="1"/>
  <c r="AT52" i="1" s="1"/>
  <c r="Z108" i="1"/>
  <c r="AT108" i="1" s="1"/>
  <c r="Z59" i="1"/>
  <c r="AT59" i="1" s="1"/>
  <c r="Z125" i="1"/>
  <c r="AT125" i="1" s="1"/>
  <c r="Z17" i="1"/>
  <c r="AT17" i="1" s="1"/>
  <c r="Z35" i="1"/>
  <c r="AT35" i="1" s="1"/>
  <c r="Z43" i="1"/>
  <c r="AT43" i="1" s="1"/>
  <c r="Z19" i="1"/>
  <c r="AT19" i="1" s="1"/>
  <c r="Z102" i="1"/>
  <c r="AT102" i="1" s="1"/>
  <c r="Z132" i="1"/>
  <c r="AT132" i="1" s="1"/>
  <c r="Z76" i="1"/>
  <c r="AT76" i="1" s="1"/>
  <c r="Z74" i="1"/>
  <c r="AT74" i="1" s="1"/>
  <c r="Z63" i="1"/>
  <c r="AT63" i="1" s="1"/>
  <c r="Z14" i="1"/>
  <c r="AT14" i="1" s="1"/>
  <c r="Z49" i="1"/>
  <c r="AT49" i="1" s="1"/>
  <c r="Z66" i="1"/>
  <c r="AT66" i="1" s="1"/>
  <c r="Z16" i="1"/>
  <c r="AT16" i="1" s="1"/>
  <c r="Z11" i="1"/>
  <c r="AT11" i="1" s="1"/>
  <c r="Z24" i="1"/>
  <c r="AT24" i="1" s="1"/>
  <c r="Z95" i="1"/>
  <c r="AT95" i="1" s="1"/>
  <c r="Z101" i="1"/>
  <c r="AT101" i="1" s="1"/>
  <c r="Z13" i="1"/>
  <c r="AT13" i="1" s="1"/>
  <c r="Z121" i="1"/>
  <c r="AT121" i="1" s="1"/>
  <c r="Z115" i="1"/>
  <c r="AT115" i="1" s="1"/>
  <c r="Z8" i="1"/>
  <c r="AT8" i="1" s="1"/>
  <c r="Z40" i="1"/>
  <c r="AT40" i="1" s="1"/>
  <c r="Z138" i="1"/>
  <c r="AT138" i="1" s="1"/>
  <c r="Z7" i="1"/>
  <c r="AT7" i="1" s="1"/>
  <c r="Z148" i="1"/>
  <c r="AT148" i="1" s="1"/>
  <c r="Z145" i="1"/>
  <c r="AT145" i="1" s="1"/>
  <c r="Z143" i="1"/>
  <c r="AT143" i="1" s="1"/>
  <c r="Z44" i="1"/>
  <c r="AT44" i="1" s="1"/>
  <c r="Z12" i="1"/>
  <c r="AT12" i="1" s="1"/>
  <c r="Z6" i="1"/>
  <c r="AT6" i="1" s="1"/>
  <c r="Z5" i="1"/>
  <c r="AT5" i="1" s="1"/>
  <c r="Z47" i="1"/>
  <c r="Z146" i="1"/>
  <c r="AT146" i="1" s="1"/>
  <c r="Z114" i="1"/>
  <c r="AT114" i="1" s="1"/>
  <c r="Z137" i="1"/>
  <c r="AT137" i="1" s="1"/>
  <c r="Z131" i="1"/>
  <c r="AT131" i="1" s="1"/>
  <c r="Z129" i="1"/>
  <c r="AT129" i="1" s="1"/>
  <c r="Z4" i="1"/>
  <c r="AT4" i="1" s="1"/>
  <c r="Z112" i="1"/>
  <c r="AT112" i="1" s="1"/>
  <c r="Z18" i="1"/>
  <c r="AT18" i="1" s="1"/>
  <c r="Z98" i="1"/>
  <c r="AT98" i="1" s="1"/>
  <c r="Z91" i="1"/>
  <c r="AT91" i="1" s="1"/>
  <c r="Z90" i="1"/>
  <c r="AT90" i="1" s="1"/>
  <c r="Z88" i="1"/>
  <c r="AT88" i="1" s="1"/>
  <c r="Z85" i="1"/>
  <c r="AT85" i="1" s="1"/>
  <c r="Z84" i="1"/>
  <c r="AT84" i="1" s="1"/>
  <c r="Z142" i="1"/>
  <c r="AT142" i="1" s="1"/>
  <c r="Z130" i="1"/>
  <c r="AT130" i="1" s="1"/>
  <c r="Z117" i="1"/>
  <c r="AT117" i="1" s="1"/>
  <c r="Z109" i="1"/>
  <c r="AT109" i="1" s="1"/>
  <c r="Z89" i="1"/>
  <c r="AT89" i="1" s="1"/>
  <c r="Z71" i="1"/>
  <c r="AT71" i="1" s="1"/>
</calcChain>
</file>

<file path=xl/sharedStrings.xml><?xml version="1.0" encoding="utf-8"?>
<sst xmlns="http://schemas.openxmlformats.org/spreadsheetml/2006/main" count="585" uniqueCount="388">
  <si>
    <t>Team</t>
  </si>
  <si>
    <t>Nazwiska</t>
  </si>
  <si>
    <t>Miasto</t>
  </si>
  <si>
    <t>Zajarane na Bieganie (WAWEL/OK!SPORT)</t>
  </si>
  <si>
    <t>Małgorzata Wicha, Iwona Wicha</t>
  </si>
  <si>
    <t>Kraków/Warszawa</t>
  </si>
  <si>
    <t>Dream Team</t>
  </si>
  <si>
    <t>Natalia Najman, Marta Trojecka</t>
  </si>
  <si>
    <t>Warszawa/Piastów</t>
  </si>
  <si>
    <t>SIOSTRZYCZKI</t>
  </si>
  <si>
    <t>Amelia Ewiak, Alicja Ewiak-Paszyńska</t>
  </si>
  <si>
    <t>ŁÓDŹ/ŁÓDŹ</t>
  </si>
  <si>
    <t>kangdjoktjo</t>
  </si>
  <si>
    <t>Vera Hajkova, Jana Hankovska</t>
  </si>
  <si>
    <t>Praha/Praha</t>
  </si>
  <si>
    <t>ANASTAZJE</t>
  </si>
  <si>
    <t>Magdalena Rój, Renata Zaśko</t>
  </si>
  <si>
    <t>Warszawa/Legionowo</t>
  </si>
  <si>
    <t>Kraków/Kraków</t>
  </si>
  <si>
    <t>Maślaki</t>
  </si>
  <si>
    <t>Pabianice/Pabianice</t>
  </si>
  <si>
    <t>Kraina-Czasu</t>
  </si>
  <si>
    <t>Anna Podraza, Tadeusz Podraza</t>
  </si>
  <si>
    <t>Tarnów/Tarnów</t>
  </si>
  <si>
    <t>Nie płacz Jadźka!</t>
  </si>
  <si>
    <t>Katarzyna Konc, Piotr Krempiński</t>
  </si>
  <si>
    <t>Tetrahedron</t>
  </si>
  <si>
    <t>Magda Gruziel, Konrad Ciuraszkiewicz</t>
  </si>
  <si>
    <t>Warszawa/Olkusz</t>
  </si>
  <si>
    <t>Wodzionka</t>
  </si>
  <si>
    <t>Magdalena Stachura , Maciej Widera</t>
  </si>
  <si>
    <t>Katowice/Siemianowice Śląskie</t>
  </si>
  <si>
    <t>Bishopstown orienteering</t>
  </si>
  <si>
    <t>Fiona Maher, Aiden O\'Driscoll</t>
  </si>
  <si>
    <t>Douglas/Glanmire</t>
  </si>
  <si>
    <t>Dolores &amp; Jang</t>
  </si>
  <si>
    <t>Dorota Szparaga, Jan Goleń</t>
  </si>
  <si>
    <t>Piastów/Warszawa</t>
  </si>
  <si>
    <t>Polowanie na wiewiórkę</t>
  </si>
  <si>
    <t>Bartłomiej Karabin, Magdalena Stępień</t>
  </si>
  <si>
    <t>Dobra/Nowa Dęba</t>
  </si>
  <si>
    <t>Łękuk OIL</t>
  </si>
  <si>
    <t>Natalia Sadowska, Maciej Bazała</t>
  </si>
  <si>
    <t>Warszawa/Warszawa</t>
  </si>
  <si>
    <t>Marta Kurdziel, Tomasz Mikulski</t>
  </si>
  <si>
    <t>Tenczynek/Józefów</t>
  </si>
  <si>
    <t>Vegan Mission</t>
  </si>
  <si>
    <t>Joanna Kowalczyk, Artur Łuszczewski</t>
  </si>
  <si>
    <t>Krzyżacy</t>
  </si>
  <si>
    <t>Kinga Górska, Piotr Ratajczak</t>
  </si>
  <si>
    <t>Lubicz k/Torunia/Toruń k/Lubicza</t>
  </si>
  <si>
    <t>noNAME</t>
  </si>
  <si>
    <t>Marta Knabe, Jarosław Knabe</t>
  </si>
  <si>
    <t>Kalonka/Kalonka</t>
  </si>
  <si>
    <t>Violetta Domaradzka, Paweł Timofiejuk</t>
  </si>
  <si>
    <t>kawior na fali</t>
  </si>
  <si>
    <t>Ula Zimny, Sebastian Kryściński</t>
  </si>
  <si>
    <t>Kraków/Pabianice</t>
  </si>
  <si>
    <t>Bioliki</t>
  </si>
  <si>
    <t>Agnieszka Biolik, Grzegorz Biolik</t>
  </si>
  <si>
    <t>Zgorzała/Zgorzała</t>
  </si>
  <si>
    <t>Dzikie Węże</t>
  </si>
  <si>
    <t>Malwina Wysocka, Piotr Drągowski</t>
  </si>
  <si>
    <t>Zabrze/Otwock</t>
  </si>
  <si>
    <t>OrientEkspres</t>
  </si>
  <si>
    <t>Miłosz Kurek, Ela Kocoń</t>
  </si>
  <si>
    <t>Kraków/Juszczyna</t>
  </si>
  <si>
    <t>Drób Oberżyna</t>
  </si>
  <si>
    <t>Wojciech Bałka, Karolina Pieściuk-Bałka</t>
  </si>
  <si>
    <t>Z PIEKŁA RODEM</t>
  </si>
  <si>
    <t>CZASTARY/CZASTARY</t>
  </si>
  <si>
    <t>KS Artemis MIX</t>
  </si>
  <si>
    <t>Wrocław/Warszawa</t>
  </si>
  <si>
    <t>PIĘKNY I BESTIA</t>
  </si>
  <si>
    <t>Ilona Śliwczyńska, Krzysztof Urbaniak</t>
  </si>
  <si>
    <t>Ostróda/Warszawa</t>
  </si>
  <si>
    <t>Warszawa/Wrocław</t>
  </si>
  <si>
    <t>Tu i Tam</t>
  </si>
  <si>
    <t>Małgorzata Kozłowska, Jakub Postrzednik</t>
  </si>
  <si>
    <t>Warszawa/Skoczów</t>
  </si>
  <si>
    <t>jak zwykle DSQ Team</t>
  </si>
  <si>
    <t>Marta Bojanowska, Konrad Pusłowski</t>
  </si>
  <si>
    <t>Anna Koconka, Tomasz Łukawski</t>
  </si>
  <si>
    <t>Wrocław/Pabianice</t>
  </si>
  <si>
    <t>KOSMALA TEAM</t>
  </si>
  <si>
    <t>Joanna Kosmala, Bartosz Kosmala</t>
  </si>
  <si>
    <t>Stowarzysze</t>
  </si>
  <si>
    <t>Anna Natusiewicz, Bartosz Tyczyński</t>
  </si>
  <si>
    <t>Igła</t>
  </si>
  <si>
    <t>Tomasz Kobos, Sabina Jedlińska</t>
  </si>
  <si>
    <t>BO CHCĘ!</t>
  </si>
  <si>
    <t>Maria Drągowska, Tadeusz Piłkowski</t>
  </si>
  <si>
    <t>Świder/Karczew</t>
  </si>
  <si>
    <t>M&amp;M Team</t>
  </si>
  <si>
    <t>Marta Szewczuk, Marcin Miśkiewicz</t>
  </si>
  <si>
    <t>Warszawa/Kozienice</t>
  </si>
  <si>
    <t>Rajd Dolnego Sanu</t>
  </si>
  <si>
    <t>Ewa Skubida, Hubert Puka</t>
  </si>
  <si>
    <t>Stalowa Wola/Stalowa Wola</t>
  </si>
  <si>
    <t>Chude grubasy</t>
  </si>
  <si>
    <t>Małgorzata Siess, Michał Łubis</t>
  </si>
  <si>
    <t>Pabianice/Częstochowa</t>
  </si>
  <si>
    <t>Karpackie Wyzwanie MIX</t>
  </si>
  <si>
    <t>Dagmara Kozioł, Wojciech Stolarczyk</t>
  </si>
  <si>
    <t>Nowy Targ/Bańska Niżna</t>
  </si>
  <si>
    <t>AVENGERS-part one</t>
  </si>
  <si>
    <t>Karolina Mazur, Tomasz Zwarycz</t>
  </si>
  <si>
    <t>Kraków/Wrocław</t>
  </si>
  <si>
    <t>Trail Team</t>
  </si>
  <si>
    <t>Justyna Frączek, Rafał Bogacki</t>
  </si>
  <si>
    <t>SPORTOVIA SALEWA TRAILteam/INOV8</t>
  </si>
  <si>
    <t>Łukasz Warmuz, Maciek Więcek</t>
  </si>
  <si>
    <t>QL0CK0W4 SKŁ4D4NK4</t>
  </si>
  <si>
    <t>Andrzej Wieczorek, Michał Kłodowski</t>
  </si>
  <si>
    <t>Racibórz/Wrocław</t>
  </si>
  <si>
    <t>Orientuś Łódź</t>
  </si>
  <si>
    <t>Piotr Popławski, Łukasz Charuba</t>
  </si>
  <si>
    <t>Łódź/Łódź</t>
  </si>
  <si>
    <t>KS Artemis Wrocław</t>
  </si>
  <si>
    <t>Mariusz Plesiński, Sebastian Ciesiółka</t>
  </si>
  <si>
    <t>Świętoszów/Wrocław</t>
  </si>
  <si>
    <t>Skalniaki Warriors</t>
  </si>
  <si>
    <t>Łukasz Brzękowski, Robert Szala</t>
  </si>
  <si>
    <t>Stanislaw Drapala, John Hallissey</t>
  </si>
  <si>
    <t>Shanbally/Ballinvrinsig</t>
  </si>
  <si>
    <t>Nonstop Adventure</t>
  </si>
  <si>
    <t>Marek Woźniczka, Andrzej Brandt</t>
  </si>
  <si>
    <t>Siemianowice Śląskie/Kurnos Drugi</t>
  </si>
  <si>
    <t>Krogulce</t>
  </si>
  <si>
    <t>Ireneusz Słoninna, Bartosz Świder</t>
  </si>
  <si>
    <t>Rzeszów/Rzeszów</t>
  </si>
  <si>
    <t>Lunatycy</t>
  </si>
  <si>
    <t>Radosław Defecinski, Piotr Jaśkiewicz</t>
  </si>
  <si>
    <t>Tuszyn/Kraków</t>
  </si>
  <si>
    <t>BOLEK I LOLEK</t>
  </si>
  <si>
    <t>Piotrek Paszyński, Maciek Marcjanek</t>
  </si>
  <si>
    <t>Dziabnięci</t>
  </si>
  <si>
    <t>Artur Moroń, Arkadiusz Dziewior</t>
  </si>
  <si>
    <t>Chorzów/Gliwice</t>
  </si>
  <si>
    <t>Beer grills team</t>
  </si>
  <si>
    <t>Krzysztof Rdzany, Paweł Gryska</t>
  </si>
  <si>
    <t>Jacek Baltyn, Sławomir Dec</t>
  </si>
  <si>
    <t>Pruszków/Wrocław</t>
  </si>
  <si>
    <t>Happy Tri Friends</t>
  </si>
  <si>
    <t>Rübezahl</t>
  </si>
  <si>
    <t>Grzegorz Latarowski, Sebastian Zasina</t>
  </si>
  <si>
    <t>Lwówek Śląski/Pruszków</t>
  </si>
  <si>
    <t>Damy radę!</t>
  </si>
  <si>
    <t>Andrzej Juraszek, Jakub Stanny</t>
  </si>
  <si>
    <t>Ustroń/Bładnice Dolne</t>
  </si>
  <si>
    <t>Tam i z Powrotem</t>
  </si>
  <si>
    <t>Szymon Kołek, Tomasz Kołek</t>
  </si>
  <si>
    <t>Nowy Sącz/Nowy Sącz</t>
  </si>
  <si>
    <t>Lech Cube</t>
  </si>
  <si>
    <t>Jerzy Lekki, Tomasz Krawczyk</t>
  </si>
  <si>
    <t>Bielsko-Biała/Ujsoły</t>
  </si>
  <si>
    <t>Leśne Potwory</t>
  </si>
  <si>
    <t>Piotr Leśniak, Piotr Kruk</t>
  </si>
  <si>
    <t>Piekiełko/Dębów</t>
  </si>
  <si>
    <t>funexsports / KS Spójnia</t>
  </si>
  <si>
    <t>Tomasz Pryjma, Fryderyk Pryjma</t>
  </si>
  <si>
    <t>Katowice/Warszawa</t>
  </si>
  <si>
    <t>40-latek Tychy</t>
  </si>
  <si>
    <t>Mariusz Ryniak, Łukasz Lubowicki</t>
  </si>
  <si>
    <t>Tychy/Tychy</t>
  </si>
  <si>
    <t>Leśne dziadki</t>
  </si>
  <si>
    <t>Łukasz Koperniak, Piotr Śmigielski</t>
  </si>
  <si>
    <t>Pełni dobrych chęci</t>
  </si>
  <si>
    <t>Tomasz Domin, Marcin Marszałek</t>
  </si>
  <si>
    <t>Kraków/Pruszków</t>
  </si>
  <si>
    <t>na pełnej korbie</t>
  </si>
  <si>
    <t>Łukasz Gryzio, Robert Ryminiecki</t>
  </si>
  <si>
    <t>Pabianice/Łódź</t>
  </si>
  <si>
    <t>SKPT Trail Team Gdańsk</t>
  </si>
  <si>
    <t>Daniel Łazarek, Paweł Ćwidak</t>
  </si>
  <si>
    <t>Gdańsk/Gdańsk</t>
  </si>
  <si>
    <t>Niezła Korba | KB ERGO</t>
  </si>
  <si>
    <t>Jan Kaseja, Aleksander Tittenbrun</t>
  </si>
  <si>
    <t>Hong Kong Team</t>
  </si>
  <si>
    <t>Piotr Zaśko, Szymon Gontarz</t>
  </si>
  <si>
    <t>Legionowo/Warszawa</t>
  </si>
  <si>
    <t>może damy radę</t>
  </si>
  <si>
    <t>Sławomir Skrynicki, Piotr Banach</t>
  </si>
  <si>
    <t>Lublin/Lublin</t>
  </si>
  <si>
    <t>bakaliowakraina.pl</t>
  </si>
  <si>
    <t>Tomasz Jurczyk, Kuba Drągowski</t>
  </si>
  <si>
    <t>Czyżowice/Otwock</t>
  </si>
  <si>
    <t>Navigator</t>
  </si>
  <si>
    <t>Paweł Moszkowicz, Sławek Łabuziński</t>
  </si>
  <si>
    <t>Bohaterowie Inżynierowie</t>
  </si>
  <si>
    <t>Michał Grochala, Paweł Gutowski</t>
  </si>
  <si>
    <t>HTC</t>
  </si>
  <si>
    <t>bartosz Wesołowski, Paweł Racułt</t>
  </si>
  <si>
    <t>kraków/Kraków</t>
  </si>
  <si>
    <t>JMT</t>
  </si>
  <si>
    <t>Kraków/</t>
  </si>
  <si>
    <t>OK! Ryczące Kociaki</t>
  </si>
  <si>
    <t>Karczew/Karczew</t>
  </si>
  <si>
    <t>Którędy do domu?</t>
  </si>
  <si>
    <t>Joanna Bałuszek, Borys Jarnot-Bałuszek</t>
  </si>
  <si>
    <t>23kwietnia</t>
  </si>
  <si>
    <t>Joanna Sysio, Kacper Pawełczyk</t>
  </si>
  <si>
    <t>JanMar</t>
  </si>
  <si>
    <t>Martin Tomaščin, Janka Macinská</t>
  </si>
  <si>
    <t>Kysucké Nové Mesto/ Košice</t>
  </si>
  <si>
    <t>Kysucké Nové Mesto/Žilina</t>
  </si>
  <si>
    <t>Jahôdky</t>
  </si>
  <si>
    <t>Jakub Kuriak, Veronika Dolníková</t>
  </si>
  <si>
    <t>Kysucké Nové Mesto /Turie</t>
  </si>
  <si>
    <t>Endżel i Oso</t>
  </si>
  <si>
    <t>Katarzyna Dubas, Artur Krzemień</t>
  </si>
  <si>
    <t>Niepołomice/Skawina</t>
  </si>
  <si>
    <t>Fox Hunters</t>
  </si>
  <si>
    <t>Justyna Garczarek, Martin Košut</t>
  </si>
  <si>
    <t>Walichnowy/Kysucke Nove Mesto</t>
  </si>
  <si>
    <t>Sznurki</t>
  </si>
  <si>
    <t>Iwona Sztranek, Paweł Sztranek</t>
  </si>
  <si>
    <t>OK!Zebra</t>
  </si>
  <si>
    <t>Dariusz Żebrowski, Agnieszka Żebrowska</t>
  </si>
  <si>
    <t>Otwock/Otwock</t>
  </si>
  <si>
    <t>OK!TURYŚCI</t>
  </si>
  <si>
    <t>Beata Bargiel, Włodzimierz Bargiel</t>
  </si>
  <si>
    <t>NA PRZYPALE ALBO WCALE</t>
  </si>
  <si>
    <t>WROCŁAW/KRAKÓW</t>
  </si>
  <si>
    <t>Leśne Łanie</t>
  </si>
  <si>
    <t>Joanna Sobas, Aleksandra Sobas</t>
  </si>
  <si>
    <t>The Witchers</t>
  </si>
  <si>
    <t>Karolina Stasiak, Oskar Grzegorczyk</t>
  </si>
  <si>
    <t>Kraków/Gniew</t>
  </si>
  <si>
    <t>OK!Babeczki</t>
  </si>
  <si>
    <t>Beata Cisek, Marzena Drągowska</t>
  </si>
  <si>
    <t>Sobiekursk/Świder</t>
  </si>
  <si>
    <t>Team 360-Pakerki</t>
  </si>
  <si>
    <t>Patrycja Lejk, Klara Żerdzicka</t>
  </si>
  <si>
    <t>Radość/Warszawa-Wesoła</t>
  </si>
  <si>
    <t>OK! Muskrat</t>
  </si>
  <si>
    <t>Anna Musiał, Stanisław Krawczyk</t>
  </si>
  <si>
    <t>Karczew/Sulejówek</t>
  </si>
  <si>
    <t>OK!bożopablo</t>
  </si>
  <si>
    <t>Bożena Piłkowska, Paweł Piłkowski</t>
  </si>
  <si>
    <t>Łosiowe Błota Racing Team</t>
  </si>
  <si>
    <t>Paweł Kostrzębski, Bartosz Skalski</t>
  </si>
  <si>
    <t>Azymut Team</t>
  </si>
  <si>
    <t>Patryk Niedźwiecki, Krzysztof Wierzbicki</t>
  </si>
  <si>
    <t>Zamość /Olszewice</t>
  </si>
  <si>
    <t>Zagubione w gąszczu</t>
  </si>
  <si>
    <t>Kinga Poźniak, Aleksandra Poźniak</t>
  </si>
  <si>
    <t>no to sru</t>
  </si>
  <si>
    <t>Joanna Jachym, Paweł Jachym</t>
  </si>
  <si>
    <t>Niezła Korba</t>
  </si>
  <si>
    <t>Daleko jeszcze?</t>
  </si>
  <si>
    <t>Rafał Krzycki, Wojciech Kołacz</t>
  </si>
  <si>
    <t>Tańczący z Łosiami</t>
  </si>
  <si>
    <t>Mirosław Mączka, Anna Mączka</t>
  </si>
  <si>
    <t>KL</t>
  </si>
  <si>
    <t>Anna Męcina, Jacek Wąsik</t>
  </si>
  <si>
    <t>Końskie/Lublin</t>
  </si>
  <si>
    <t>Honza Holec, Jana Glabazňová</t>
  </si>
  <si>
    <t>Ostrava/Opava</t>
  </si>
  <si>
    <t>Bludne balvany</t>
  </si>
  <si>
    <t>Vladimir Hora, Magda Horova</t>
  </si>
  <si>
    <t>GRAB</t>
  </si>
  <si>
    <t>Jan Gracjasz, Halina Biziuk</t>
  </si>
  <si>
    <t>Wadowice/Szczytno</t>
  </si>
  <si>
    <t>Bridie O\'connor, Michael Hinchion</t>
  </si>
  <si>
    <t>Coachford/Glasheen</t>
  </si>
  <si>
    <t>Eileen Gaynor / kenny, Cornelius Murphy</t>
  </si>
  <si>
    <t>Cork/Glanmire</t>
  </si>
  <si>
    <t>fanklubolar</t>
  </si>
  <si>
    <t>Bożena Pędowska, Wojciech Pędowski</t>
  </si>
  <si>
    <t>Gliwice/Gliwice</t>
  </si>
  <si>
    <t>Dzika Czesia</t>
  </si>
  <si>
    <t>Kamila Łapanowska, Jacenty Łapanowski</t>
  </si>
  <si>
    <t>OK! Zuchwali CioAnna</t>
  </si>
  <si>
    <t>Marek Drągowski, Anna Wychowaniec</t>
  </si>
  <si>
    <t>Łapki</t>
  </si>
  <si>
    <t>Małgorzata Krochmal, Grzegorz Krochmal</t>
  </si>
  <si>
    <t>Babka&amp;Dedka II</t>
  </si>
  <si>
    <t>Kaliningrad/Kaliningrad</t>
  </si>
  <si>
    <t>OK!Wróble</t>
  </si>
  <si>
    <t>Bogna Wróblewska, Tadeusz Wróblewski</t>
  </si>
  <si>
    <t>Mazurek&amp;Misiaczek</t>
  </si>
  <si>
    <t>Andrzej Mazurkiewicz, Ewa Misiaczek</t>
  </si>
  <si>
    <t>Wólka Kozodawska/Warszawa</t>
  </si>
  <si>
    <t>Babka&amp;Dedka I</t>
  </si>
  <si>
    <t>KB ERGO/aleTEMPO</t>
  </si>
  <si>
    <t>Maciej Kaseja, Jacek Bojarowski</t>
  </si>
  <si>
    <t>Hornówek/Warszawa</t>
  </si>
  <si>
    <t>team360</t>
  </si>
  <si>
    <t>cieszyn/zamarski</t>
  </si>
  <si>
    <t>code sport</t>
  </si>
  <si>
    <t>Jan Kosut, Jozef Simecek</t>
  </si>
  <si>
    <t>Kysucke Nove Mesto/Martin</t>
  </si>
  <si>
    <t>SOBOWTÓRY</t>
  </si>
  <si>
    <t>Chrzanów/Toruń</t>
  </si>
  <si>
    <t>AZS AWF Masters</t>
  </si>
  <si>
    <t>Marcin Zdziebło, Andrzej Macioł</t>
  </si>
  <si>
    <t>WIS-GAL</t>
  </si>
  <si>
    <t>Wiktor Wisniewicz, Bogdan Galuszka</t>
  </si>
  <si>
    <t>JASLO/Jaroslaw</t>
  </si>
  <si>
    <t>MARJANY</t>
  </si>
  <si>
    <t>Marek Dziedziak, Jan Adamczyk</t>
  </si>
  <si>
    <t>Gorlice/Gorlice</t>
  </si>
  <si>
    <t>OK!Sport V</t>
  </si>
  <si>
    <t>Robert Drągowski, Krystian Sędłak</t>
  </si>
  <si>
    <t>Otwock/Piaseczno</t>
  </si>
  <si>
    <t>KS Kandahar</t>
  </si>
  <si>
    <t>Piotr Niessner, Krzysztof Rogoż</t>
  </si>
  <si>
    <t>Compass-Mareto</t>
  </si>
  <si>
    <t>Zbigniew Rajtar, Jarosław Stawiarz</t>
  </si>
  <si>
    <t>WITaj</t>
  </si>
  <si>
    <t>Zbynek Krejcik, Marian Lanc</t>
  </si>
  <si>
    <t>Zlin/Zlin</t>
  </si>
  <si>
    <t>ROB Turie</t>
  </si>
  <si>
    <t>Milan Mitelman, Jan Tursky</t>
  </si>
  <si>
    <t>Zilina/Zilina</t>
  </si>
  <si>
    <t>OK MASTERS</t>
  </si>
  <si>
    <t>Orient Expres</t>
  </si>
  <si>
    <t>Stanisław Rak, Krzysztof Skotnicki</t>
  </si>
  <si>
    <t>Osiek Jasielski/Jarosław</t>
  </si>
  <si>
    <t>OK? Jasne, że OK!</t>
  </si>
  <si>
    <t>Późne wrony</t>
  </si>
  <si>
    <t>Szymon Poźniak, Zygmunt Wronicz</t>
  </si>
  <si>
    <t>Dwójka bez sternika</t>
  </si>
  <si>
    <t>Janusz Olbrycht, Sławomir Sypuła</t>
  </si>
  <si>
    <t>Dęblin</t>
  </si>
  <si>
    <t>Jan Kukuryka, Mirosław Rogala</t>
  </si>
  <si>
    <t>Dęblin/Dęblin</t>
  </si>
  <si>
    <t>COMPASS-WAWEL BNO</t>
  </si>
  <si>
    <t>Stanislaw Kruczek, Zenon Krzysztonek</t>
  </si>
  <si>
    <t>Krakow/Krakow</t>
  </si>
  <si>
    <t>Drakule</t>
  </si>
  <si>
    <t>Dariusz Drapella, Jerzy Świrydczuk</t>
  </si>
  <si>
    <t>Kategoria KK</t>
  </si>
  <si>
    <t>Kategoria MIX</t>
  </si>
  <si>
    <t>Kategoria MM</t>
  </si>
  <si>
    <t>Kategoria R</t>
  </si>
  <si>
    <t>Kategoria RX</t>
  </si>
  <si>
    <t>Kategoria VMIX</t>
  </si>
  <si>
    <t>Kategoria VMM1</t>
  </si>
  <si>
    <t>Kategoria VMM2</t>
  </si>
  <si>
    <t xml:space="preserve"> Elena Soloveva, Mikhail Solovev</t>
  </si>
  <si>
    <t>Marina Movko, Sergey Movko</t>
  </si>
  <si>
    <t>Katarína Košutová, Adam Kral</t>
  </si>
  <si>
    <t>Kate &amp; Adam</t>
  </si>
  <si>
    <t>Dominik Mirowski, Maja Kajzer</t>
  </si>
  <si>
    <t>Krzysztof Warwas,Piotr Dargacz</t>
  </si>
  <si>
    <t>ta dzik ma rysia</t>
  </si>
  <si>
    <t>Tomasz Pabich, Mariusz Pabich</t>
  </si>
  <si>
    <t>Łękuk OIL 2</t>
  </si>
  <si>
    <t>Łękuk OIL 1</t>
  </si>
  <si>
    <t>Anatomia</t>
  </si>
  <si>
    <t>Łucja Kaseja, Natalia Bojarowska</t>
  </si>
  <si>
    <t>Warszawa/ Warszawa</t>
  </si>
  <si>
    <t>Vegan Mission Albatros</t>
  </si>
  <si>
    <t>SOLO</t>
  </si>
  <si>
    <t>Meta 1</t>
  </si>
  <si>
    <t>Kara 1</t>
  </si>
  <si>
    <t>Suma 1</t>
  </si>
  <si>
    <t>Start 1:</t>
  </si>
  <si>
    <t>Czas 1</t>
  </si>
  <si>
    <t>Wyniki GEZnO 2013</t>
  </si>
  <si>
    <t>Miejsce 1</t>
  </si>
  <si>
    <t>Maciej Pońc, Piotr Pilak</t>
  </si>
  <si>
    <t>Jerzy Kryjomski, Jarosław Bartczak</t>
  </si>
  <si>
    <t>Angelika Piekielna, Mariusz Piekielny</t>
  </si>
  <si>
    <t>Lilianna Etterle-Biederman, Sławomir Dajema</t>
  </si>
  <si>
    <t>Elżbieta Wachnik-Kulpa, Paulina Kierebińska</t>
  </si>
  <si>
    <t>Kamila Lubak, Mateusz Miśtal</t>
  </si>
  <si>
    <t>NKL</t>
  </si>
  <si>
    <t>Late 1</t>
  </si>
  <si>
    <t>Jakub Fajfer</t>
  </si>
  <si>
    <t>Start 2</t>
  </si>
  <si>
    <t>Jerzy Parzewski, Romuald Guga</t>
  </si>
  <si>
    <t>Meta 2</t>
  </si>
  <si>
    <t>Suma 1 i 2</t>
  </si>
  <si>
    <t>Miejsce</t>
  </si>
  <si>
    <t>DNF</t>
  </si>
  <si>
    <t>Suma 2</t>
  </si>
  <si>
    <t>Mount O'Runners</t>
  </si>
  <si>
    <t>Kara 2</t>
  </si>
  <si>
    <t>Czas 2</t>
  </si>
  <si>
    <t>Late 2</t>
  </si>
  <si>
    <t>:</t>
  </si>
  <si>
    <t>Kierebiński Marcin, Lech Trzpil, Anna Dyzio</t>
  </si>
  <si>
    <t>Otwock/Warszawa/Kraków</t>
  </si>
  <si>
    <t>PK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</si>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</sst>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h:mm:ss;@"/>
    <numFmt numFmtId="166" formatCode="[h]:mm:ss;@"/>
    <numFmt numFmtId="167" formatCode="[$-F400]h:mm:ss\ AM/PM"/>
  </numFmts>
  <fonts count="10" x14ac:knownFonts="1">
    <font>
      <sz val="11"/>
      <color theme="1"/>
      <name val="Calibri"/>
      <family val="2"/>
      <charset val="238"/>
      <scheme val="minor"/>
    </font>
    <font>
      <sz val="8"/>
      <color rgb="FF333333"/>
      <name val="Tahoma"/>
      <family val="2"/>
      <charset val="238"/>
    </font>
    <font>
      <b/>
      <sz val="8"/>
      <color rgb="FF333333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2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9BC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9FFFD8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/>
    <xf numFmtId="0" fontId="0" fillId="6" borderId="1" xfId="0" applyFill="1" applyBorder="1"/>
    <xf numFmtId="0" fontId="2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right"/>
    </xf>
    <xf numFmtId="0" fontId="4" fillId="6" borderId="1" xfId="0" applyFont="1" applyFill="1" applyBorder="1"/>
    <xf numFmtId="165" fontId="0" fillId="6" borderId="1" xfId="0" applyNumberFormat="1" applyFill="1" applyBorder="1"/>
    <xf numFmtId="20" fontId="0" fillId="6" borderId="1" xfId="0" applyNumberFormat="1" applyFill="1" applyBorder="1"/>
    <xf numFmtId="0" fontId="0" fillId="11" borderId="1" xfId="0" applyFill="1" applyBorder="1"/>
    <xf numFmtId="0" fontId="2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0" fillId="12" borderId="1" xfId="0" applyFill="1" applyBorder="1"/>
    <xf numFmtId="0" fontId="2" fillId="12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0" fillId="13" borderId="1" xfId="0" applyFill="1" applyBorder="1"/>
    <xf numFmtId="0" fontId="2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0" fillId="14" borderId="1" xfId="0" applyFill="1" applyBorder="1"/>
    <xf numFmtId="0" fontId="2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4" fillId="14" borderId="1" xfId="0" applyFont="1" applyFill="1" applyBorder="1"/>
    <xf numFmtId="165" fontId="0" fillId="14" borderId="1" xfId="0" applyNumberFormat="1" applyFill="1" applyBorder="1"/>
    <xf numFmtId="20" fontId="0" fillId="14" borderId="1" xfId="0" applyNumberFormat="1" applyFill="1" applyBorder="1"/>
    <xf numFmtId="0" fontId="4" fillId="13" borderId="1" xfId="0" applyFont="1" applyFill="1" applyBorder="1"/>
    <xf numFmtId="165" fontId="0" fillId="13" borderId="1" xfId="0" applyNumberFormat="1" applyFill="1" applyBorder="1"/>
    <xf numFmtId="20" fontId="0" fillId="13" borderId="1" xfId="0" applyNumberFormat="1" applyFill="1" applyBorder="1"/>
    <xf numFmtId="0" fontId="4" fillId="12" borderId="1" xfId="0" applyFont="1" applyFill="1" applyBorder="1"/>
    <xf numFmtId="165" fontId="0" fillId="12" borderId="1" xfId="0" applyNumberFormat="1" applyFill="1" applyBorder="1"/>
    <xf numFmtId="20" fontId="0" fillId="12" borderId="1" xfId="0" applyNumberFormat="1" applyFill="1" applyBorder="1"/>
    <xf numFmtId="0" fontId="4" fillId="11" borderId="1" xfId="0" applyFont="1" applyFill="1" applyBorder="1"/>
    <xf numFmtId="165" fontId="0" fillId="11" borderId="1" xfId="0" applyNumberFormat="1" applyFill="1" applyBorder="1"/>
    <xf numFmtId="164" fontId="0" fillId="11" borderId="1" xfId="0" applyNumberFormat="1" applyFill="1" applyBorder="1"/>
    <xf numFmtId="0" fontId="0" fillId="15" borderId="1" xfId="0" applyFill="1" applyBorder="1"/>
    <xf numFmtId="0" fontId="2" fillId="15" borderId="1" xfId="0" applyFont="1" applyFill="1" applyBorder="1" applyAlignment="1">
      <alignment vertical="center" wrapText="1"/>
    </xf>
    <xf numFmtId="0" fontId="0" fillId="15" borderId="0" xfId="0" applyFill="1"/>
    <xf numFmtId="165" fontId="0" fillId="15" borderId="1" xfId="0" applyNumberFormat="1" applyFill="1" applyBorder="1"/>
    <xf numFmtId="0" fontId="1" fillId="15" borderId="1" xfId="0" applyFont="1" applyFill="1" applyBorder="1" applyAlignment="1">
      <alignment vertical="center" wrapText="1"/>
    </xf>
    <xf numFmtId="0" fontId="0" fillId="6" borderId="1" xfId="0" applyNumberFormat="1" applyFill="1" applyBorder="1"/>
    <xf numFmtId="0" fontId="0" fillId="11" borderId="1" xfId="0" applyNumberFormat="1" applyFill="1" applyBorder="1"/>
    <xf numFmtId="0" fontId="0" fillId="12" borderId="1" xfId="0" applyNumberFormat="1" applyFill="1" applyBorder="1"/>
    <xf numFmtId="0" fontId="0" fillId="13" borderId="1" xfId="0" applyNumberFormat="1" applyFill="1" applyBorder="1"/>
    <xf numFmtId="0" fontId="0" fillId="14" borderId="1" xfId="0" applyNumberFormat="1" applyFill="1" applyBorder="1"/>
    <xf numFmtId="0" fontId="0" fillId="16" borderId="1" xfId="0" applyFill="1" applyBorder="1"/>
    <xf numFmtId="0" fontId="2" fillId="16" borderId="1" xfId="0" applyFont="1" applyFill="1" applyBorder="1" applyAlignment="1">
      <alignment vertical="center" wrapText="1"/>
    </xf>
    <xf numFmtId="0" fontId="4" fillId="16" borderId="1" xfId="0" applyFont="1" applyFill="1" applyBorder="1"/>
    <xf numFmtId="0" fontId="1" fillId="16" borderId="1" xfId="0" applyFont="1" applyFill="1" applyBorder="1" applyAlignment="1">
      <alignment vertical="center" wrapText="1"/>
    </xf>
    <xf numFmtId="165" fontId="0" fillId="16" borderId="1" xfId="0" applyNumberFormat="1" applyFill="1" applyBorder="1"/>
    <xf numFmtId="20" fontId="0" fillId="16" borderId="1" xfId="0" applyNumberFormat="1" applyFill="1" applyBorder="1"/>
    <xf numFmtId="0" fontId="0" fillId="16" borderId="1" xfId="0" applyNumberFormat="1" applyFill="1" applyBorder="1"/>
    <xf numFmtId="0" fontId="7" fillId="14" borderId="1" xfId="0" applyFont="1" applyFill="1" applyBorder="1" applyAlignment="1">
      <alignment vertical="center" wrapText="1"/>
    </xf>
    <xf numFmtId="0" fontId="6" fillId="17" borderId="1" xfId="0" applyFont="1" applyFill="1" applyBorder="1"/>
    <xf numFmtId="0" fontId="7" fillId="17" borderId="1" xfId="0" applyFont="1" applyFill="1" applyBorder="1" applyAlignment="1">
      <alignment vertical="center" wrapText="1"/>
    </xf>
    <xf numFmtId="0" fontId="7" fillId="17" borderId="1" xfId="0" applyFont="1" applyFill="1" applyBorder="1"/>
    <xf numFmtId="0" fontId="8" fillId="17" borderId="1" xfId="0" applyFont="1" applyFill="1" applyBorder="1" applyAlignment="1">
      <alignment vertical="center" wrapText="1"/>
    </xf>
    <xf numFmtId="165" fontId="6" fillId="17" borderId="1" xfId="0" applyNumberFormat="1" applyFont="1" applyFill="1" applyBorder="1"/>
    <xf numFmtId="20" fontId="6" fillId="17" borderId="1" xfId="0" applyNumberFormat="1" applyFont="1" applyFill="1" applyBorder="1"/>
    <xf numFmtId="0" fontId="6" fillId="17" borderId="1" xfId="0" applyNumberFormat="1" applyFont="1" applyFill="1" applyBorder="1"/>
    <xf numFmtId="21" fontId="0" fillId="12" borderId="1" xfId="0" applyNumberFormat="1" applyFill="1" applyBorder="1"/>
    <xf numFmtId="21" fontId="0" fillId="14" borderId="1" xfId="0" applyNumberFormat="1" applyFill="1" applyBorder="1"/>
    <xf numFmtId="21" fontId="0" fillId="13" borderId="1" xfId="0" applyNumberFormat="1" applyFill="1" applyBorder="1"/>
    <xf numFmtId="21" fontId="0" fillId="6" borderId="1" xfId="0" applyNumberFormat="1" applyFill="1" applyBorder="1"/>
    <xf numFmtId="21" fontId="6" fillId="17" borderId="1" xfId="0" applyNumberFormat="1" applyFont="1" applyFill="1" applyBorder="1"/>
    <xf numFmtId="0" fontId="7" fillId="15" borderId="1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vertical="center" wrapText="1"/>
    </xf>
    <xf numFmtId="0" fontId="6" fillId="15" borderId="1" xfId="0" applyFont="1" applyFill="1" applyBorder="1"/>
    <xf numFmtId="0" fontId="9" fillId="15" borderId="0" xfId="0" applyFont="1" applyFill="1"/>
    <xf numFmtId="0" fontId="9" fillId="11" borderId="1" xfId="0" applyFont="1" applyFill="1" applyBorder="1"/>
    <xf numFmtId="0" fontId="9" fillId="16" borderId="1" xfId="0" applyFont="1" applyFill="1" applyBorder="1"/>
    <xf numFmtId="0" fontId="9" fillId="15" borderId="1" xfId="0" applyFont="1" applyFill="1" applyBorder="1"/>
    <xf numFmtId="0" fontId="9" fillId="6" borderId="1" xfId="0" applyFont="1" applyFill="1" applyBorder="1"/>
    <xf numFmtId="0" fontId="9" fillId="14" borderId="1" xfId="0" applyFont="1" applyFill="1" applyBorder="1"/>
    <xf numFmtId="0" fontId="9" fillId="13" borderId="1" xfId="0" applyFont="1" applyFill="1" applyBorder="1"/>
    <xf numFmtId="0" fontId="9" fillId="12" borderId="1" xfId="0" applyFont="1" applyFill="1" applyBorder="1"/>
    <xf numFmtId="0" fontId="9" fillId="17" borderId="1" xfId="0" applyFont="1" applyFill="1" applyBorder="1"/>
    <xf numFmtId="165" fontId="0" fillId="17" borderId="1" xfId="0" applyNumberFormat="1" applyFill="1" applyBorder="1"/>
    <xf numFmtId="0" fontId="0" fillId="17" borderId="1" xfId="0" applyFill="1" applyBorder="1"/>
    <xf numFmtId="20" fontId="0" fillId="17" borderId="1" xfId="0" applyNumberFormat="1" applyFill="1" applyBorder="1"/>
    <xf numFmtId="0" fontId="0" fillId="18" borderId="1" xfId="0" applyFill="1" applyBorder="1"/>
    <xf numFmtId="0" fontId="2" fillId="18" borderId="1" xfId="0" applyFont="1" applyFill="1" applyBorder="1" applyAlignment="1">
      <alignment vertical="center" wrapText="1"/>
    </xf>
    <xf numFmtId="0" fontId="4" fillId="18" borderId="1" xfId="0" applyFont="1" applyFill="1" applyBorder="1"/>
    <xf numFmtId="0" fontId="1" fillId="18" borderId="1" xfId="0" applyFont="1" applyFill="1" applyBorder="1" applyAlignment="1">
      <alignment vertical="center" wrapText="1"/>
    </xf>
    <xf numFmtId="165" fontId="0" fillId="18" borderId="1" xfId="0" applyNumberFormat="1" applyFill="1" applyBorder="1"/>
    <xf numFmtId="20" fontId="0" fillId="18" borderId="1" xfId="0" applyNumberFormat="1" applyFill="1" applyBorder="1"/>
    <xf numFmtId="0" fontId="0" fillId="18" borderId="1" xfId="0" applyNumberFormat="1" applyFill="1" applyBorder="1"/>
    <xf numFmtId="0" fontId="9" fillId="18" borderId="1" xfId="0" applyFont="1" applyFill="1" applyBorder="1"/>
    <xf numFmtId="21" fontId="0" fillId="18" borderId="1" xfId="0" applyNumberFormat="1" applyFill="1" applyBorder="1"/>
    <xf numFmtId="21" fontId="0" fillId="16" borderId="1" xfId="0" applyNumberFormat="1" applyFill="1" applyBorder="1"/>
    <xf numFmtId="21" fontId="0" fillId="17" borderId="1" xfId="0" applyNumberFormat="1" applyFill="1" applyBorder="1"/>
    <xf numFmtId="0" fontId="1" fillId="14" borderId="2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vertical="center" wrapText="1"/>
    </xf>
    <xf numFmtId="21" fontId="0" fillId="14" borderId="2" xfId="0" applyNumberFormat="1" applyFill="1" applyBorder="1"/>
    <xf numFmtId="0" fontId="0" fillId="15" borderId="2" xfId="0" applyFill="1" applyBorder="1"/>
    <xf numFmtId="20" fontId="0" fillId="14" borderId="2" xfId="0" applyNumberFormat="1" applyFill="1" applyBorder="1"/>
    <xf numFmtId="0" fontId="0" fillId="14" borderId="2" xfId="0" applyFill="1" applyBorder="1"/>
    <xf numFmtId="165" fontId="0" fillId="14" borderId="2" xfId="0" applyNumberFormat="1" applyFill="1" applyBorder="1"/>
    <xf numFmtId="0" fontId="0" fillId="14" borderId="2" xfId="0" applyNumberFormat="1" applyFill="1" applyBorder="1"/>
    <xf numFmtId="0" fontId="0" fillId="0" borderId="0" xfId="0" applyFill="1" applyBorder="1"/>
    <xf numFmtId="166" fontId="0" fillId="16" borderId="1" xfId="0" applyNumberFormat="1" applyFill="1" applyBorder="1"/>
    <xf numFmtId="167" fontId="0" fillId="6" borderId="1" xfId="0" applyNumberFormat="1" applyFill="1" applyBorder="1"/>
    <xf numFmtId="21" fontId="0" fillId="6" borderId="1" xfId="0" applyNumberFormat="1" applyFill="1" applyBorder="1" applyAlignment="1">
      <alignment wrapText="1"/>
    </xf>
    <xf numFmtId="166" fontId="0" fillId="6" borderId="1" xfId="0" applyNumberFormat="1" applyFill="1" applyBorder="1"/>
    <xf numFmtId="0" fontId="0" fillId="0" borderId="0" xfId="0" applyFont="1"/>
    <xf numFmtId="165" fontId="0" fillId="0" borderId="0" xfId="0" applyNumberFormat="1" applyFont="1"/>
    <xf numFmtId="21" fontId="0" fillId="0" borderId="0" xfId="0" applyNumberFormat="1"/>
    <xf numFmtId="0" fontId="3" fillId="9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  <color rgb="FFFFA3A3"/>
      <color rgb="FFFF9BC3"/>
      <color rgb="FF9FFFD8"/>
      <color rgb="FFCCECFF"/>
      <color rgb="FFFFA7A7"/>
      <color rgb="FFFFE389"/>
      <color rgb="FF990000"/>
      <color rgb="FFFF0066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36"/>
  <sheetViews>
    <sheetView tabSelected="1" topLeftCell="A19" workbookViewId="0">
      <pane xSplit="1" topLeftCell="E1" activePane="topRight" state="frozen"/>
      <selection activeCell="A77" sqref="A77"/>
      <selection pane="topRight" activeCell="AU47" sqref="AU47"/>
    </sheetView>
  </sheetViews>
  <sheetFormatPr defaultRowHeight="14.25" customHeight="1" x14ac:dyDescent="0.25"/>
  <cols>
    <col min="1" max="1" width="4" bestFit="1" customWidth="1"/>
    <col min="2" max="2" width="31" bestFit="1" customWidth="1"/>
    <col min="3" max="3" width="32.140625" bestFit="1" customWidth="1"/>
    <col min="4" max="4" width="24.7109375" customWidth="1"/>
    <col min="5" max="5" width="1" style="35" customWidth="1"/>
    <col min="6" max="6" width="8.140625" customWidth="1"/>
    <col min="7" max="7" width="0.7109375" style="35" customWidth="1"/>
    <col min="8" max="21" width="4" customWidth="1"/>
    <col min="22" max="22" width="0.5703125" style="35" customWidth="1"/>
    <col min="23" max="24" width="9.140625" customWidth="1"/>
    <col min="25" max="25" width="7.140625" customWidth="1"/>
    <col min="26" max="27" width="9.140625" customWidth="1"/>
    <col min="28" max="28" width="0.7109375" style="35" customWidth="1"/>
    <col min="29" max="30" width="9.140625" customWidth="1"/>
    <col min="31" max="31" width="0.7109375" style="35" customWidth="1"/>
    <col min="32" max="40" width="3.140625" customWidth="1"/>
    <col min="41" max="41" width="0.5703125" style="35" customWidth="1"/>
    <col min="42" max="43" width="9.140625" customWidth="1"/>
    <col min="44" max="44" width="8.42578125" customWidth="1"/>
    <col min="45" max="45" width="9" customWidth="1"/>
    <col min="46" max="47" width="9.5703125" customWidth="1"/>
    <col min="48" max="48" width="15" customWidth="1"/>
  </cols>
  <sheetData>
    <row r="1" spans="1:52" ht="36" customHeight="1" x14ac:dyDescent="0.5">
      <c r="A1" s="106" t="s">
        <v>361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1:52" ht="24" customHeight="1" x14ac:dyDescent="0.45">
      <c r="A2" s="109" t="s">
        <v>333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</row>
    <row r="3" spans="1:52" ht="14.25" customHeight="1" x14ac:dyDescent="0.25">
      <c r="A3" s="9"/>
      <c r="B3" s="10" t="s">
        <v>0</v>
      </c>
      <c r="C3" s="10" t="s">
        <v>1</v>
      </c>
      <c r="D3" s="10" t="s">
        <v>2</v>
      </c>
      <c r="E3" s="34"/>
      <c r="F3" s="10" t="s">
        <v>356</v>
      </c>
      <c r="G3" s="34"/>
      <c r="H3" s="10">
        <v>27</v>
      </c>
      <c r="I3" s="10">
        <v>29</v>
      </c>
      <c r="J3" s="10">
        <v>31</v>
      </c>
      <c r="K3" s="10">
        <v>36</v>
      </c>
      <c r="L3" s="10">
        <v>37</v>
      </c>
      <c r="M3" s="10">
        <v>43</v>
      </c>
      <c r="N3" s="10">
        <v>45</v>
      </c>
      <c r="O3" s="10">
        <v>52</v>
      </c>
      <c r="P3" s="10">
        <v>60</v>
      </c>
      <c r="Q3" s="10"/>
      <c r="R3" s="10"/>
      <c r="S3" s="10"/>
      <c r="T3" s="10"/>
      <c r="U3" s="9"/>
      <c r="V3" s="33"/>
      <c r="W3" s="10" t="s">
        <v>357</v>
      </c>
      <c r="X3" s="10" t="s">
        <v>360</v>
      </c>
      <c r="Y3" s="10" t="s">
        <v>370</v>
      </c>
      <c r="Z3" s="30" t="s">
        <v>358</v>
      </c>
      <c r="AA3" s="30" t="s">
        <v>362</v>
      </c>
      <c r="AC3" s="67" t="s">
        <v>372</v>
      </c>
      <c r="AD3" s="67" t="s">
        <v>374</v>
      </c>
      <c r="AE3" s="66"/>
      <c r="AF3" s="67">
        <v>50</v>
      </c>
      <c r="AG3" s="67">
        <v>56</v>
      </c>
      <c r="AH3" s="67">
        <v>72</v>
      </c>
      <c r="AI3" s="67">
        <v>67</v>
      </c>
      <c r="AJ3" s="67">
        <v>61</v>
      </c>
      <c r="AK3" s="67">
        <v>58</v>
      </c>
      <c r="AL3" s="67"/>
      <c r="AM3" s="67"/>
      <c r="AN3" s="67"/>
      <c r="AO3" s="66"/>
      <c r="AP3" s="67" t="s">
        <v>380</v>
      </c>
      <c r="AQ3" s="67" t="s">
        <v>381</v>
      </c>
      <c r="AR3" s="67" t="s">
        <v>382</v>
      </c>
      <c r="AS3" s="67" t="s">
        <v>378</v>
      </c>
      <c r="AT3" s="67" t="s">
        <v>375</v>
      </c>
      <c r="AU3" s="67" t="s">
        <v>376</v>
      </c>
    </row>
    <row r="4" spans="1:52" ht="14.25" customHeight="1" x14ac:dyDescent="0.25">
      <c r="A4" s="9">
        <v>1</v>
      </c>
      <c r="B4" s="11" t="s">
        <v>3</v>
      </c>
      <c r="C4" s="11" t="s">
        <v>4</v>
      </c>
      <c r="D4" s="11" t="s">
        <v>5</v>
      </c>
      <c r="E4" s="37"/>
      <c r="F4" s="31">
        <v>0.52908564814814818</v>
      </c>
      <c r="G4" s="36"/>
      <c r="H4" s="32"/>
      <c r="I4" s="32"/>
      <c r="J4" s="32"/>
      <c r="K4" s="32"/>
      <c r="L4" s="32"/>
      <c r="M4" s="32"/>
      <c r="N4" s="32"/>
      <c r="O4" s="32"/>
      <c r="P4" s="32"/>
      <c r="Q4" s="9"/>
      <c r="R4" s="9"/>
      <c r="S4" s="9"/>
      <c r="T4" s="9"/>
      <c r="U4" s="9"/>
      <c r="V4" s="33"/>
      <c r="W4" s="31">
        <f>SUM(H4:P4)</f>
        <v>0</v>
      </c>
      <c r="X4" s="31">
        <f>F4-$AX$4</f>
        <v>0.19401620370370376</v>
      </c>
      <c r="Y4" s="31"/>
      <c r="Z4" s="31">
        <f>X4+W4</f>
        <v>0.19401620370370376</v>
      </c>
      <c r="AA4" s="39">
        <v>1</v>
      </c>
      <c r="AC4" s="31">
        <v>0.29166666666666669</v>
      </c>
      <c r="AD4" s="31">
        <v>0.47841435185185183</v>
      </c>
      <c r="AF4" s="31"/>
      <c r="AG4" s="31"/>
      <c r="AH4" s="31"/>
      <c r="AI4" s="31"/>
      <c r="AJ4" s="31"/>
      <c r="AK4" s="31"/>
      <c r="AL4" s="9"/>
      <c r="AM4" s="9"/>
      <c r="AN4" s="9"/>
      <c r="AP4" s="31">
        <f>SUM(AF4:AK4)</f>
        <v>0</v>
      </c>
      <c r="AQ4" s="31">
        <f>AD4-AC4</f>
        <v>0.18674768518518514</v>
      </c>
      <c r="AR4" s="31"/>
      <c r="AS4" s="31">
        <f>AQ4+AP4</f>
        <v>0.18674768518518514</v>
      </c>
      <c r="AT4" s="31">
        <f>AS4+Z4</f>
        <v>0.3807638888888889</v>
      </c>
      <c r="AU4" s="9">
        <v>1</v>
      </c>
      <c r="AW4" s="102" t="s">
        <v>359</v>
      </c>
      <c r="AX4" s="103">
        <v>0.33506944444444442</v>
      </c>
    </row>
    <row r="5" spans="1:52" ht="14.25" customHeight="1" x14ac:dyDescent="0.25">
      <c r="A5" s="9">
        <v>2</v>
      </c>
      <c r="B5" s="11" t="s">
        <v>6</v>
      </c>
      <c r="C5" s="11" t="s">
        <v>7</v>
      </c>
      <c r="D5" s="11" t="s">
        <v>8</v>
      </c>
      <c r="E5" s="37"/>
      <c r="F5" s="31">
        <v>0.57835648148148155</v>
      </c>
      <c r="G5" s="36"/>
      <c r="H5" s="32"/>
      <c r="I5" s="32"/>
      <c r="J5" s="32"/>
      <c r="K5" s="32"/>
      <c r="L5" s="32"/>
      <c r="M5" s="32"/>
      <c r="N5" s="32"/>
      <c r="O5" s="32"/>
      <c r="P5" s="32"/>
      <c r="Q5" s="9"/>
      <c r="R5" s="9"/>
      <c r="S5" s="9"/>
      <c r="T5" s="9"/>
      <c r="U5" s="9"/>
      <c r="V5" s="33"/>
      <c r="W5" s="31">
        <f>SUM(H5:P5)</f>
        <v>0</v>
      </c>
      <c r="X5" s="31">
        <f>F5-$AX$4</f>
        <v>0.24328703703703713</v>
      </c>
      <c r="Y5" s="31"/>
      <c r="Z5" s="31">
        <f>X5+W5</f>
        <v>0.24328703703703713</v>
      </c>
      <c r="AA5" s="39">
        <v>2</v>
      </c>
      <c r="AC5" s="31">
        <v>0.3125</v>
      </c>
      <c r="AD5" s="31">
        <v>0.51370370370370366</v>
      </c>
      <c r="AF5" s="31"/>
      <c r="AG5" s="31"/>
      <c r="AH5" s="31"/>
      <c r="AI5" s="31"/>
      <c r="AJ5" s="31"/>
      <c r="AK5" s="31"/>
      <c r="AL5" s="9"/>
      <c r="AM5" s="9"/>
      <c r="AN5" s="9"/>
      <c r="AP5" s="31">
        <f>SUM(AF5:AK5)</f>
        <v>0</v>
      </c>
      <c r="AQ5" s="31">
        <f>AD5-AC5</f>
        <v>0.20120370370370366</v>
      </c>
      <c r="AR5" s="31"/>
      <c r="AS5" s="31">
        <f>AQ5+AP5</f>
        <v>0.20120370370370366</v>
      </c>
      <c r="AT5" s="31">
        <f>AS5+Z5</f>
        <v>0.4444907407407408</v>
      </c>
      <c r="AU5" s="9">
        <v>2</v>
      </c>
      <c r="AX5" s="104"/>
    </row>
    <row r="6" spans="1:52" ht="14.25" customHeight="1" x14ac:dyDescent="0.25">
      <c r="A6" s="9">
        <v>5</v>
      </c>
      <c r="B6" s="11" t="s">
        <v>9</v>
      </c>
      <c r="C6" s="11" t="s">
        <v>10</v>
      </c>
      <c r="D6" s="11" t="s">
        <v>11</v>
      </c>
      <c r="E6" s="37"/>
      <c r="F6" s="31">
        <v>0.57835648148148155</v>
      </c>
      <c r="G6" s="36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  <c r="S6" s="9"/>
      <c r="T6" s="9"/>
      <c r="U6" s="9"/>
      <c r="V6" s="33"/>
      <c r="W6" s="31">
        <f>SUM(H6:P6)</f>
        <v>0</v>
      </c>
      <c r="X6" s="31">
        <f>F6-$AX$4</f>
        <v>0.24328703703703713</v>
      </c>
      <c r="Y6" s="31"/>
      <c r="Z6" s="31">
        <f>X6+W6</f>
        <v>0.24328703703703713</v>
      </c>
      <c r="AA6" s="39">
        <v>2</v>
      </c>
      <c r="AC6" s="31">
        <v>0.3125</v>
      </c>
      <c r="AD6" s="31">
        <v>0.51370370370370366</v>
      </c>
      <c r="AF6" s="31"/>
      <c r="AG6" s="31"/>
      <c r="AH6" s="31"/>
      <c r="AI6" s="31"/>
      <c r="AJ6" s="31"/>
      <c r="AK6" s="31"/>
      <c r="AL6" s="9"/>
      <c r="AM6" s="9"/>
      <c r="AN6" s="9"/>
      <c r="AP6" s="31">
        <f>SUM(AF6:AK6)</f>
        <v>0</v>
      </c>
      <c r="AQ6" s="31">
        <f>AD6-AC6</f>
        <v>0.20120370370370366</v>
      </c>
      <c r="AR6" s="31"/>
      <c r="AS6" s="31">
        <f>AQ6+AP6</f>
        <v>0.20120370370370366</v>
      </c>
      <c r="AT6" s="31">
        <f>AS6+Z6</f>
        <v>0.4444907407407408</v>
      </c>
      <c r="AU6" s="9">
        <v>2</v>
      </c>
    </row>
    <row r="7" spans="1:52" ht="14.25" customHeight="1" x14ac:dyDescent="0.25">
      <c r="A7" s="9">
        <v>4</v>
      </c>
      <c r="B7" s="11" t="s">
        <v>12</v>
      </c>
      <c r="C7" s="11" t="s">
        <v>13</v>
      </c>
      <c r="D7" s="11" t="s">
        <v>14</v>
      </c>
      <c r="E7" s="37"/>
      <c r="F7" s="31">
        <v>0.63086805555555558</v>
      </c>
      <c r="G7" s="36"/>
      <c r="H7" s="32"/>
      <c r="I7" s="32"/>
      <c r="J7" s="32"/>
      <c r="K7" s="32"/>
      <c r="L7" s="32"/>
      <c r="M7" s="32"/>
      <c r="N7" s="32"/>
      <c r="O7" s="32"/>
      <c r="P7" s="32"/>
      <c r="Q7" s="9"/>
      <c r="R7" s="9"/>
      <c r="S7" s="9"/>
      <c r="T7" s="9"/>
      <c r="U7" s="9"/>
      <c r="V7" s="33"/>
      <c r="W7" s="31">
        <f>SUM(H7:P7)</f>
        <v>0</v>
      </c>
      <c r="X7" s="31">
        <f>F7-$AX$4</f>
        <v>0.29579861111111116</v>
      </c>
      <c r="Y7" s="31"/>
      <c r="Z7" s="31">
        <f>X7+W7</f>
        <v>0.29579861111111116</v>
      </c>
      <c r="AA7" s="39">
        <v>4</v>
      </c>
      <c r="AC7" s="31">
        <v>0.3125</v>
      </c>
      <c r="AD7" s="31">
        <v>0.57988425925925924</v>
      </c>
      <c r="AF7" s="31"/>
      <c r="AG7" s="31"/>
      <c r="AH7" s="31"/>
      <c r="AI7" s="31"/>
      <c r="AJ7" s="31"/>
      <c r="AK7" s="31"/>
      <c r="AL7" s="9"/>
      <c r="AM7" s="9"/>
      <c r="AN7" s="9"/>
      <c r="AP7" s="31">
        <f>SUM(AF7:AK7)</f>
        <v>0</v>
      </c>
      <c r="AQ7" s="31">
        <f>AD7-AC7</f>
        <v>0.26738425925925924</v>
      </c>
      <c r="AR7" s="31"/>
      <c r="AS7" s="31">
        <f>AQ7+AP7</f>
        <v>0.26738425925925924</v>
      </c>
      <c r="AT7" s="31">
        <f>AS7+Z7</f>
        <v>0.5631828703703704</v>
      </c>
      <c r="AU7" s="9">
        <v>4</v>
      </c>
    </row>
    <row r="8" spans="1:52" ht="14.25" customHeight="1" x14ac:dyDescent="0.25">
      <c r="A8" s="9">
        <v>3</v>
      </c>
      <c r="B8" s="11" t="s">
        <v>15</v>
      </c>
      <c r="C8" s="11" t="s">
        <v>16</v>
      </c>
      <c r="D8" s="11" t="s">
        <v>17</v>
      </c>
      <c r="E8" s="37"/>
      <c r="F8" s="31">
        <v>0.65943287037037035</v>
      </c>
      <c r="G8" s="36"/>
      <c r="H8" s="32"/>
      <c r="I8" s="32">
        <v>6.25E-2</v>
      </c>
      <c r="J8" s="32">
        <v>4.1666666666666664E-2</v>
      </c>
      <c r="K8" s="32">
        <v>8.3333333333333329E-2</v>
      </c>
      <c r="L8" s="32">
        <v>4.1666666666666664E-2</v>
      </c>
      <c r="M8" s="32"/>
      <c r="N8" s="32"/>
      <c r="O8" s="32">
        <v>6.25E-2</v>
      </c>
      <c r="P8" s="32"/>
      <c r="Q8" s="9"/>
      <c r="R8" s="9"/>
      <c r="S8" s="9"/>
      <c r="T8" s="9"/>
      <c r="U8" s="9"/>
      <c r="V8" s="33"/>
      <c r="W8" s="31">
        <f>SUM(H8:P8)</f>
        <v>0.29166666666666663</v>
      </c>
      <c r="X8" s="31">
        <f>F8-$AX$4</f>
        <v>0.32436342592592593</v>
      </c>
      <c r="Y8" s="31"/>
      <c r="Z8" s="31">
        <f>X8+W8</f>
        <v>0.61603009259259256</v>
      </c>
      <c r="AA8" s="39" t="s">
        <v>369</v>
      </c>
      <c r="AC8" s="31">
        <v>0.3125</v>
      </c>
      <c r="AD8" s="31">
        <v>0.64758101851851857</v>
      </c>
      <c r="AF8" s="31"/>
      <c r="AG8" s="31"/>
      <c r="AH8" s="31"/>
      <c r="AI8" s="31"/>
      <c r="AJ8" s="31"/>
      <c r="AK8" s="31"/>
      <c r="AL8" s="9"/>
      <c r="AM8" s="9"/>
      <c r="AN8" s="9"/>
      <c r="AP8" s="31">
        <f>SUM(AF8:AK8)</f>
        <v>0</v>
      </c>
      <c r="AQ8" s="31">
        <f>AD8-AC8</f>
        <v>0.33508101851851857</v>
      </c>
      <c r="AR8" s="31"/>
      <c r="AS8" s="31">
        <f>AQ8+AP8</f>
        <v>0.33508101851851857</v>
      </c>
      <c r="AT8" s="31">
        <f>AS8+Z8</f>
        <v>0.95111111111111113</v>
      </c>
      <c r="AU8" s="9">
        <v>5</v>
      </c>
    </row>
    <row r="9" spans="1:52" ht="24.75" customHeight="1" x14ac:dyDescent="0.45">
      <c r="A9" s="110" t="s">
        <v>334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</row>
    <row r="10" spans="1:52" ht="14.25" customHeight="1" x14ac:dyDescent="0.25">
      <c r="A10" s="43"/>
      <c r="B10" s="44" t="s">
        <v>0</v>
      </c>
      <c r="C10" s="44" t="s">
        <v>1</v>
      </c>
      <c r="D10" s="44" t="s">
        <v>2</v>
      </c>
      <c r="E10" s="34"/>
      <c r="F10" s="44" t="s">
        <v>356</v>
      </c>
      <c r="G10" s="34"/>
      <c r="H10" s="44">
        <v>24</v>
      </c>
      <c r="I10" s="44">
        <v>26</v>
      </c>
      <c r="J10" s="44">
        <v>27</v>
      </c>
      <c r="K10" s="44">
        <v>33</v>
      </c>
      <c r="L10" s="44">
        <v>36</v>
      </c>
      <c r="M10" s="44">
        <v>39</v>
      </c>
      <c r="N10" s="44">
        <v>41</v>
      </c>
      <c r="O10" s="44">
        <v>46</v>
      </c>
      <c r="P10" s="44">
        <v>54</v>
      </c>
      <c r="Q10" s="44">
        <v>58</v>
      </c>
      <c r="R10" s="44">
        <v>61</v>
      </c>
      <c r="S10" s="44"/>
      <c r="T10" s="44"/>
      <c r="U10" s="43"/>
      <c r="V10" s="33"/>
      <c r="W10" s="44" t="s">
        <v>357</v>
      </c>
      <c r="X10" s="44" t="s">
        <v>360</v>
      </c>
      <c r="Y10" s="44" t="s">
        <v>370</v>
      </c>
      <c r="Z10" s="45" t="s">
        <v>358</v>
      </c>
      <c r="AA10" s="45" t="s">
        <v>362</v>
      </c>
      <c r="AC10" s="68" t="s">
        <v>372</v>
      </c>
      <c r="AD10" s="68" t="s">
        <v>374</v>
      </c>
      <c r="AE10" s="69"/>
      <c r="AF10" s="68">
        <v>60</v>
      </c>
      <c r="AG10" s="68">
        <v>63</v>
      </c>
      <c r="AH10" s="68">
        <v>74</v>
      </c>
      <c r="AI10" s="68">
        <v>71</v>
      </c>
      <c r="AJ10" s="68">
        <v>72</v>
      </c>
      <c r="AK10" s="68">
        <v>55</v>
      </c>
      <c r="AL10" s="68">
        <v>52</v>
      </c>
      <c r="AM10" s="68"/>
      <c r="AN10" s="68"/>
      <c r="AO10" s="69"/>
      <c r="AP10" s="68" t="s">
        <v>380</v>
      </c>
      <c r="AQ10" s="68" t="s">
        <v>381</v>
      </c>
      <c r="AR10" s="68" t="s">
        <v>382</v>
      </c>
      <c r="AS10" s="68" t="s">
        <v>378</v>
      </c>
      <c r="AT10" s="68" t="s">
        <v>375</v>
      </c>
      <c r="AU10" s="68" t="s">
        <v>376</v>
      </c>
    </row>
    <row r="11" spans="1:52" s="1" customFormat="1" ht="14.25" customHeight="1" x14ac:dyDescent="0.25">
      <c r="A11" s="43">
        <v>119</v>
      </c>
      <c r="B11" s="46" t="s">
        <v>102</v>
      </c>
      <c r="C11" s="46" t="s">
        <v>103</v>
      </c>
      <c r="D11" s="46" t="s">
        <v>104</v>
      </c>
      <c r="E11" s="37"/>
      <c r="F11" s="47">
        <v>0.5958796296296297</v>
      </c>
      <c r="G11" s="33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3"/>
      <c r="T11" s="43"/>
      <c r="U11" s="43"/>
      <c r="V11" s="33"/>
      <c r="W11" s="47">
        <f t="shared" ref="W11:W37" si="0">SUM(H11:R11)</f>
        <v>0</v>
      </c>
      <c r="X11" s="47">
        <f t="shared" ref="X11:X37" si="1">F11-$AX$4</f>
        <v>0.26081018518518528</v>
      </c>
      <c r="Y11" s="47"/>
      <c r="Z11" s="47">
        <f t="shared" ref="Z11:Z24" si="2">X11+W11</f>
        <v>0.26081018518518528</v>
      </c>
      <c r="AA11" s="49">
        <v>4</v>
      </c>
      <c r="AB11" s="35"/>
      <c r="AC11" s="47">
        <v>0.30587962962962961</v>
      </c>
      <c r="AD11" s="47">
        <v>0.52094907407407409</v>
      </c>
      <c r="AE11" s="36"/>
      <c r="AF11" s="48"/>
      <c r="AG11" s="48"/>
      <c r="AH11" s="48"/>
      <c r="AI11" s="48"/>
      <c r="AJ11" s="48"/>
      <c r="AK11" s="48"/>
      <c r="AL11" s="48"/>
      <c r="AM11" s="43"/>
      <c r="AN11" s="43"/>
      <c r="AO11" s="33"/>
      <c r="AP11" s="48">
        <f t="shared" ref="AP11:AP37" si="3">SUM(AF11:AL11)</f>
        <v>0</v>
      </c>
      <c r="AQ11" s="47">
        <f t="shared" ref="AQ11:AQ37" si="4">AD11-AC11</f>
        <v>0.21506944444444448</v>
      </c>
      <c r="AR11" s="43"/>
      <c r="AS11" s="47">
        <f t="shared" ref="AS11:AS30" si="5">AQ11+AP11</f>
        <v>0.21506944444444448</v>
      </c>
      <c r="AT11" s="98">
        <f t="shared" ref="AT11:AT37" si="6">AS11+Z11</f>
        <v>0.47587962962962976</v>
      </c>
      <c r="AU11" s="43">
        <v>1</v>
      </c>
    </row>
    <row r="12" spans="1:52" s="1" customFormat="1" ht="14.25" customHeight="1" x14ac:dyDescent="0.25">
      <c r="A12" s="43">
        <v>126</v>
      </c>
      <c r="B12" s="46" t="s">
        <v>90</v>
      </c>
      <c r="C12" s="46" t="s">
        <v>366</v>
      </c>
      <c r="D12" s="46" t="s">
        <v>18</v>
      </c>
      <c r="E12" s="37"/>
      <c r="F12" s="47">
        <v>0.58166666666666667</v>
      </c>
      <c r="G12" s="33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3"/>
      <c r="T12" s="43"/>
      <c r="U12" s="43"/>
      <c r="V12" s="33"/>
      <c r="W12" s="47">
        <f t="shared" si="0"/>
        <v>0</v>
      </c>
      <c r="X12" s="47">
        <f t="shared" si="1"/>
        <v>0.24659722222222225</v>
      </c>
      <c r="Y12" s="47"/>
      <c r="Z12" s="47">
        <f t="shared" si="2"/>
        <v>0.24659722222222225</v>
      </c>
      <c r="AA12" s="49">
        <v>1</v>
      </c>
      <c r="AB12" s="35"/>
      <c r="AC12" s="47">
        <v>0.29166666666666669</v>
      </c>
      <c r="AD12" s="47">
        <v>0.53658564814814813</v>
      </c>
      <c r="AE12" s="36"/>
      <c r="AF12" s="48"/>
      <c r="AG12" s="48"/>
      <c r="AH12" s="48"/>
      <c r="AI12" s="48"/>
      <c r="AJ12" s="48"/>
      <c r="AK12" s="48"/>
      <c r="AL12" s="48"/>
      <c r="AM12" s="48"/>
      <c r="AN12" s="48"/>
      <c r="AO12" s="33"/>
      <c r="AP12" s="48">
        <f t="shared" si="3"/>
        <v>0</v>
      </c>
      <c r="AQ12" s="47">
        <f t="shared" si="4"/>
        <v>0.24491898148148145</v>
      </c>
      <c r="AR12" s="43"/>
      <c r="AS12" s="47">
        <f t="shared" si="5"/>
        <v>0.24491898148148145</v>
      </c>
      <c r="AT12" s="98">
        <f t="shared" si="6"/>
        <v>0.49151620370370369</v>
      </c>
      <c r="AU12" s="43">
        <v>2</v>
      </c>
    </row>
    <row r="13" spans="1:52" s="1" customFormat="1" ht="14.25" customHeight="1" x14ac:dyDescent="0.25">
      <c r="A13" s="43">
        <v>130</v>
      </c>
      <c r="B13" s="46" t="s">
        <v>108</v>
      </c>
      <c r="C13" s="46" t="s">
        <v>109</v>
      </c>
      <c r="D13" s="46" t="s">
        <v>18</v>
      </c>
      <c r="E13" s="37"/>
      <c r="F13" s="47">
        <v>0.58322916666666669</v>
      </c>
      <c r="G13" s="33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3"/>
      <c r="T13" s="43"/>
      <c r="U13" s="43"/>
      <c r="V13" s="33"/>
      <c r="W13" s="47">
        <f t="shared" si="0"/>
        <v>0</v>
      </c>
      <c r="X13" s="47">
        <f t="shared" si="1"/>
        <v>0.24815972222222227</v>
      </c>
      <c r="Y13" s="47"/>
      <c r="Z13" s="47">
        <f t="shared" si="2"/>
        <v>0.24815972222222227</v>
      </c>
      <c r="AA13" s="49">
        <v>2</v>
      </c>
      <c r="AB13" s="35"/>
      <c r="AC13" s="47">
        <v>0.29322916666666665</v>
      </c>
      <c r="AD13" s="47">
        <v>0.53714120370370366</v>
      </c>
      <c r="AE13" s="36"/>
      <c r="AF13" s="48"/>
      <c r="AG13" s="48"/>
      <c r="AH13" s="48"/>
      <c r="AI13" s="48"/>
      <c r="AJ13" s="48"/>
      <c r="AK13" s="48"/>
      <c r="AL13" s="48"/>
      <c r="AM13" s="43"/>
      <c r="AN13" s="43"/>
      <c r="AO13" s="33"/>
      <c r="AP13" s="48">
        <f t="shared" si="3"/>
        <v>0</v>
      </c>
      <c r="AQ13" s="47">
        <f t="shared" si="4"/>
        <v>0.24391203703703701</v>
      </c>
      <c r="AR13" s="43"/>
      <c r="AS13" s="47">
        <f t="shared" si="5"/>
        <v>0.24391203703703701</v>
      </c>
      <c r="AT13" s="98">
        <f t="shared" si="6"/>
        <v>0.49207175925925928</v>
      </c>
      <c r="AU13" s="43">
        <v>3</v>
      </c>
    </row>
    <row r="14" spans="1:52" s="1" customFormat="1" ht="14.25" customHeight="1" x14ac:dyDescent="0.25">
      <c r="A14" s="43">
        <v>123</v>
      </c>
      <c r="B14" s="46" t="s">
        <v>350</v>
      </c>
      <c r="C14" s="46" t="s">
        <v>44</v>
      </c>
      <c r="D14" s="46" t="s">
        <v>45</v>
      </c>
      <c r="E14" s="37"/>
      <c r="F14" s="47">
        <v>0.59782407407407401</v>
      </c>
      <c r="G14" s="33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3"/>
      <c r="T14" s="43"/>
      <c r="U14" s="43"/>
      <c r="V14" s="33"/>
      <c r="W14" s="47">
        <f t="shared" si="0"/>
        <v>0</v>
      </c>
      <c r="X14" s="47">
        <f t="shared" si="1"/>
        <v>0.26275462962962959</v>
      </c>
      <c r="Y14" s="47"/>
      <c r="Z14" s="47">
        <f t="shared" si="2"/>
        <v>0.26275462962962959</v>
      </c>
      <c r="AA14" s="49">
        <v>5</v>
      </c>
      <c r="AB14" s="35"/>
      <c r="AC14" s="47">
        <v>0.30782407407407408</v>
      </c>
      <c r="AD14" s="47">
        <v>0.54013888888888884</v>
      </c>
      <c r="AE14" s="36"/>
      <c r="AF14" s="48"/>
      <c r="AG14" s="48"/>
      <c r="AH14" s="48"/>
      <c r="AI14" s="48"/>
      <c r="AJ14" s="48"/>
      <c r="AK14" s="48"/>
      <c r="AL14" s="48"/>
      <c r="AM14" s="43"/>
      <c r="AN14" s="43"/>
      <c r="AO14" s="33"/>
      <c r="AP14" s="48">
        <f t="shared" si="3"/>
        <v>0</v>
      </c>
      <c r="AQ14" s="47">
        <f t="shared" si="4"/>
        <v>0.23231481481481475</v>
      </c>
      <c r="AR14" s="43"/>
      <c r="AS14" s="47">
        <f t="shared" si="5"/>
        <v>0.23231481481481475</v>
      </c>
      <c r="AT14" s="98">
        <f t="shared" si="6"/>
        <v>0.49506944444444434</v>
      </c>
      <c r="AU14" s="43">
        <v>4</v>
      </c>
    </row>
    <row r="15" spans="1:52" s="1" customFormat="1" ht="14.25" customHeight="1" x14ac:dyDescent="0.25">
      <c r="A15" s="43">
        <v>124</v>
      </c>
      <c r="B15" s="46" t="s">
        <v>26</v>
      </c>
      <c r="C15" s="46" t="s">
        <v>27</v>
      </c>
      <c r="D15" s="46" t="s">
        <v>28</v>
      </c>
      <c r="E15" s="37"/>
      <c r="F15" s="47">
        <v>0.60394675925925922</v>
      </c>
      <c r="G15" s="33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3"/>
      <c r="T15" s="43"/>
      <c r="U15" s="43"/>
      <c r="V15" s="33"/>
      <c r="W15" s="47">
        <f t="shared" si="0"/>
        <v>0</v>
      </c>
      <c r="X15" s="47">
        <f t="shared" si="1"/>
        <v>0.26887731481481481</v>
      </c>
      <c r="Y15" s="47"/>
      <c r="Z15" s="47">
        <f t="shared" si="2"/>
        <v>0.26887731481481481</v>
      </c>
      <c r="AA15" s="49">
        <v>6</v>
      </c>
      <c r="AB15" s="35"/>
      <c r="AC15" s="47">
        <v>0.3125</v>
      </c>
      <c r="AD15" s="47">
        <v>0.55203703703703699</v>
      </c>
      <c r="AE15" s="36"/>
      <c r="AF15" s="48"/>
      <c r="AG15" s="48"/>
      <c r="AH15" s="48"/>
      <c r="AI15" s="48"/>
      <c r="AJ15" s="48"/>
      <c r="AK15" s="48"/>
      <c r="AL15" s="48"/>
      <c r="AM15" s="43"/>
      <c r="AN15" s="43"/>
      <c r="AO15" s="33"/>
      <c r="AP15" s="48">
        <f t="shared" si="3"/>
        <v>0</v>
      </c>
      <c r="AQ15" s="47">
        <f t="shared" si="4"/>
        <v>0.23953703703703699</v>
      </c>
      <c r="AR15" s="43"/>
      <c r="AS15" s="47">
        <f t="shared" si="5"/>
        <v>0.23953703703703699</v>
      </c>
      <c r="AT15" s="98">
        <f t="shared" si="6"/>
        <v>0.5084143518518518</v>
      </c>
      <c r="AU15" s="43">
        <v>5</v>
      </c>
    </row>
    <row r="16" spans="1:52" s="1" customFormat="1" ht="14.25" customHeight="1" x14ac:dyDescent="0.25">
      <c r="A16" s="43">
        <v>117</v>
      </c>
      <c r="B16" s="46" t="s">
        <v>48</v>
      </c>
      <c r="C16" s="46" t="s">
        <v>49</v>
      </c>
      <c r="D16" s="46" t="s">
        <v>50</v>
      </c>
      <c r="E16" s="37"/>
      <c r="F16" s="47">
        <v>0.59334490740740742</v>
      </c>
      <c r="G16" s="33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3"/>
      <c r="T16" s="43"/>
      <c r="U16" s="43"/>
      <c r="V16" s="33"/>
      <c r="W16" s="47">
        <f t="shared" si="0"/>
        <v>0</v>
      </c>
      <c r="X16" s="47">
        <f t="shared" si="1"/>
        <v>0.258275462962963</v>
      </c>
      <c r="Y16" s="47"/>
      <c r="Z16" s="47">
        <f t="shared" si="2"/>
        <v>0.258275462962963</v>
      </c>
      <c r="AA16" s="49">
        <v>3</v>
      </c>
      <c r="AB16" s="35"/>
      <c r="AC16" s="47">
        <v>0.30334490740740744</v>
      </c>
      <c r="AD16" s="47">
        <v>0.5605324074074074</v>
      </c>
      <c r="AE16" s="36"/>
      <c r="AF16" s="48"/>
      <c r="AG16" s="48"/>
      <c r="AH16" s="48"/>
      <c r="AI16" s="48"/>
      <c r="AJ16" s="48"/>
      <c r="AK16" s="48"/>
      <c r="AL16" s="48"/>
      <c r="AM16" s="43"/>
      <c r="AN16" s="43"/>
      <c r="AO16" s="33"/>
      <c r="AP16" s="48">
        <f t="shared" si="3"/>
        <v>0</v>
      </c>
      <c r="AQ16" s="47">
        <f t="shared" si="4"/>
        <v>0.25718749999999996</v>
      </c>
      <c r="AR16" s="43"/>
      <c r="AS16" s="47">
        <f t="shared" si="5"/>
        <v>0.25718749999999996</v>
      </c>
      <c r="AT16" s="98">
        <f t="shared" si="6"/>
        <v>0.51546296296296301</v>
      </c>
      <c r="AU16" s="43">
        <v>6</v>
      </c>
    </row>
    <row r="17" spans="1:54" s="1" customFormat="1" ht="14.25" customHeight="1" x14ac:dyDescent="0.25">
      <c r="A17" s="43">
        <v>102</v>
      </c>
      <c r="B17" s="46" t="s">
        <v>73</v>
      </c>
      <c r="C17" s="46" t="s">
        <v>74</v>
      </c>
      <c r="D17" s="46" t="s">
        <v>75</v>
      </c>
      <c r="E17" s="37"/>
      <c r="F17" s="47">
        <v>0.64553240740740747</v>
      </c>
      <c r="G17" s="33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3"/>
      <c r="T17" s="43"/>
      <c r="U17" s="43"/>
      <c r="V17" s="33"/>
      <c r="W17" s="47">
        <f t="shared" si="0"/>
        <v>0</v>
      </c>
      <c r="X17" s="47">
        <f t="shared" si="1"/>
        <v>0.31046296296296305</v>
      </c>
      <c r="Y17" s="47"/>
      <c r="Z17" s="47">
        <f t="shared" si="2"/>
        <v>0.31046296296296305</v>
      </c>
      <c r="AA17" s="49">
        <v>10</v>
      </c>
      <c r="AB17" s="35"/>
      <c r="AC17" s="47">
        <v>0.3125</v>
      </c>
      <c r="AD17" s="87">
        <v>0.58856481481481482</v>
      </c>
      <c r="AE17" s="33"/>
      <c r="AF17" s="48"/>
      <c r="AG17" s="48"/>
      <c r="AH17" s="48"/>
      <c r="AI17" s="48"/>
      <c r="AJ17" s="48"/>
      <c r="AK17" s="48"/>
      <c r="AL17" s="48"/>
      <c r="AM17" s="43"/>
      <c r="AN17" s="43"/>
      <c r="AO17" s="33"/>
      <c r="AP17" s="48">
        <f t="shared" si="3"/>
        <v>0</v>
      </c>
      <c r="AQ17" s="47">
        <f t="shared" si="4"/>
        <v>0.27606481481481482</v>
      </c>
      <c r="AR17" s="43"/>
      <c r="AS17" s="47">
        <f t="shared" si="5"/>
        <v>0.27606481481481482</v>
      </c>
      <c r="AT17" s="98">
        <f t="shared" si="6"/>
        <v>0.58652777777777787</v>
      </c>
      <c r="AU17" s="43">
        <v>7</v>
      </c>
    </row>
    <row r="18" spans="1:54" s="1" customFormat="1" ht="14.25" customHeight="1" x14ac:dyDescent="0.25">
      <c r="A18" s="43">
        <v>111</v>
      </c>
      <c r="B18" s="46" t="s">
        <v>347</v>
      </c>
      <c r="C18" s="46" t="s">
        <v>91</v>
      </c>
      <c r="D18" s="46" t="s">
        <v>92</v>
      </c>
      <c r="E18" s="37"/>
      <c r="F18" s="47">
        <v>0.51702546296296303</v>
      </c>
      <c r="G18" s="33"/>
      <c r="H18" s="48"/>
      <c r="I18" s="48"/>
      <c r="J18" s="48"/>
      <c r="K18" s="48"/>
      <c r="L18" s="48"/>
      <c r="M18" s="48"/>
      <c r="N18" s="48"/>
      <c r="O18" s="48"/>
      <c r="P18" s="48">
        <v>6.25E-2</v>
      </c>
      <c r="Q18" s="48">
        <v>4.1666666666666664E-2</v>
      </c>
      <c r="R18" s="48">
        <v>6.25E-2</v>
      </c>
      <c r="S18" s="43"/>
      <c r="T18" s="43"/>
      <c r="U18" s="43"/>
      <c r="V18" s="33"/>
      <c r="W18" s="47">
        <f t="shared" si="0"/>
        <v>0.16666666666666666</v>
      </c>
      <c r="X18" s="47">
        <f t="shared" si="1"/>
        <v>0.18195601851851861</v>
      </c>
      <c r="Y18" s="47"/>
      <c r="Z18" s="47">
        <f t="shared" si="2"/>
        <v>0.34862268518518524</v>
      </c>
      <c r="AA18" s="49">
        <v>12</v>
      </c>
      <c r="AB18" s="35"/>
      <c r="AC18" s="47">
        <v>0.3125</v>
      </c>
      <c r="AD18" s="87">
        <v>0.55479166666666668</v>
      </c>
      <c r="AE18" s="33"/>
      <c r="AF18" s="48"/>
      <c r="AG18" s="48"/>
      <c r="AH18" s="48"/>
      <c r="AI18" s="48"/>
      <c r="AJ18" s="48"/>
      <c r="AK18" s="48"/>
      <c r="AL18" s="48"/>
      <c r="AM18" s="43"/>
      <c r="AN18" s="43"/>
      <c r="AO18" s="33"/>
      <c r="AP18" s="48">
        <f t="shared" si="3"/>
        <v>0</v>
      </c>
      <c r="AQ18" s="47">
        <f t="shared" si="4"/>
        <v>0.24229166666666668</v>
      </c>
      <c r="AR18" s="43"/>
      <c r="AS18" s="47">
        <f t="shared" si="5"/>
        <v>0.24229166666666668</v>
      </c>
      <c r="AT18" s="98">
        <f t="shared" si="6"/>
        <v>0.59091435185185193</v>
      </c>
      <c r="AU18" s="43">
        <v>8</v>
      </c>
    </row>
    <row r="19" spans="1:54" s="1" customFormat="1" ht="14.25" customHeight="1" x14ac:dyDescent="0.25">
      <c r="A19" s="43">
        <v>116</v>
      </c>
      <c r="B19" s="46" t="s">
        <v>99</v>
      </c>
      <c r="C19" s="46" t="s">
        <v>100</v>
      </c>
      <c r="D19" s="46" t="s">
        <v>101</v>
      </c>
      <c r="E19" s="37"/>
      <c r="F19" s="47">
        <v>0.65668981481481481</v>
      </c>
      <c r="G19" s="33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3"/>
      <c r="T19" s="43"/>
      <c r="U19" s="43"/>
      <c r="V19" s="33"/>
      <c r="W19" s="47">
        <f t="shared" si="0"/>
        <v>0</v>
      </c>
      <c r="X19" s="47">
        <f t="shared" si="1"/>
        <v>0.32162037037037039</v>
      </c>
      <c r="Y19" s="47"/>
      <c r="Z19" s="47">
        <f t="shared" si="2"/>
        <v>0.32162037037037039</v>
      </c>
      <c r="AA19" s="49">
        <v>11</v>
      </c>
      <c r="AB19" s="35"/>
      <c r="AC19" s="47">
        <v>0.3125</v>
      </c>
      <c r="AD19" s="87">
        <v>0.58744212962962961</v>
      </c>
      <c r="AE19" s="33"/>
      <c r="AF19" s="48"/>
      <c r="AG19" s="48"/>
      <c r="AH19" s="48"/>
      <c r="AI19" s="48"/>
      <c r="AJ19" s="48"/>
      <c r="AK19" s="48"/>
      <c r="AL19" s="48"/>
      <c r="AM19" s="43"/>
      <c r="AN19" s="43"/>
      <c r="AO19" s="33"/>
      <c r="AP19" s="48">
        <f t="shared" si="3"/>
        <v>0</v>
      </c>
      <c r="AQ19" s="47">
        <f t="shared" si="4"/>
        <v>0.27494212962962961</v>
      </c>
      <c r="AR19" s="43"/>
      <c r="AS19" s="47">
        <f t="shared" si="5"/>
        <v>0.27494212962962961</v>
      </c>
      <c r="AT19" s="98">
        <f t="shared" si="6"/>
        <v>0.5965625</v>
      </c>
      <c r="AU19" s="43">
        <v>9</v>
      </c>
    </row>
    <row r="20" spans="1:54" s="1" customFormat="1" ht="14.25" customHeight="1" x14ac:dyDescent="0.25">
      <c r="A20" s="43">
        <v>114</v>
      </c>
      <c r="B20" s="46" t="s">
        <v>55</v>
      </c>
      <c r="C20" s="46" t="s">
        <v>56</v>
      </c>
      <c r="D20" s="46" t="s">
        <v>57</v>
      </c>
      <c r="E20" s="37"/>
      <c r="F20" s="47">
        <v>0.64047453703703705</v>
      </c>
      <c r="G20" s="33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3"/>
      <c r="T20" s="43"/>
      <c r="U20" s="43"/>
      <c r="V20" s="33"/>
      <c r="W20" s="47">
        <f t="shared" si="0"/>
        <v>0</v>
      </c>
      <c r="X20" s="47">
        <f t="shared" si="1"/>
        <v>0.30540509259259263</v>
      </c>
      <c r="Y20" s="47"/>
      <c r="Z20" s="47">
        <f t="shared" si="2"/>
        <v>0.30540509259259263</v>
      </c>
      <c r="AA20" s="49">
        <v>8</v>
      </c>
      <c r="AB20" s="35"/>
      <c r="AC20" s="47">
        <v>0.3125</v>
      </c>
      <c r="AD20" s="87">
        <v>0.60440972222222222</v>
      </c>
      <c r="AE20" s="33"/>
      <c r="AF20" s="48"/>
      <c r="AG20" s="48"/>
      <c r="AH20" s="48"/>
      <c r="AI20" s="48"/>
      <c r="AJ20" s="48"/>
      <c r="AK20" s="48"/>
      <c r="AL20" s="48"/>
      <c r="AM20" s="43"/>
      <c r="AN20" s="43"/>
      <c r="AO20" s="33"/>
      <c r="AP20" s="48">
        <f t="shared" si="3"/>
        <v>0</v>
      </c>
      <c r="AQ20" s="47">
        <f t="shared" si="4"/>
        <v>0.29190972222222222</v>
      </c>
      <c r="AR20" s="43"/>
      <c r="AS20" s="47">
        <f t="shared" si="5"/>
        <v>0.29190972222222222</v>
      </c>
      <c r="AT20" s="98">
        <f t="shared" si="6"/>
        <v>0.59731481481481485</v>
      </c>
      <c r="AU20" s="43">
        <v>10</v>
      </c>
    </row>
    <row r="21" spans="1:54" s="1" customFormat="1" ht="14.25" customHeight="1" x14ac:dyDescent="0.25">
      <c r="A21" s="43">
        <v>113</v>
      </c>
      <c r="B21" s="46" t="s">
        <v>38</v>
      </c>
      <c r="C21" s="46" t="s">
        <v>39</v>
      </c>
      <c r="D21" s="46" t="s">
        <v>40</v>
      </c>
      <c r="E21" s="37"/>
      <c r="F21" s="47">
        <v>0.64370370370370367</v>
      </c>
      <c r="G21" s="3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3"/>
      <c r="T21" s="43"/>
      <c r="U21" s="43"/>
      <c r="V21" s="33"/>
      <c r="W21" s="47">
        <f t="shared" si="0"/>
        <v>0</v>
      </c>
      <c r="X21" s="47">
        <f t="shared" si="1"/>
        <v>0.30863425925925925</v>
      </c>
      <c r="Y21" s="47"/>
      <c r="Z21" s="47">
        <f t="shared" si="2"/>
        <v>0.30863425925925925</v>
      </c>
      <c r="AA21" s="49">
        <v>9</v>
      </c>
      <c r="AB21" s="35"/>
      <c r="AC21" s="47">
        <v>0.3125</v>
      </c>
      <c r="AD21" s="87">
        <v>0.60864583333333333</v>
      </c>
      <c r="AE21" s="33"/>
      <c r="AF21" s="48"/>
      <c r="AG21" s="48"/>
      <c r="AH21" s="48"/>
      <c r="AI21" s="48"/>
      <c r="AJ21" s="48"/>
      <c r="AK21" s="48"/>
      <c r="AL21" s="48"/>
      <c r="AM21" s="43"/>
      <c r="AN21" s="43"/>
      <c r="AO21" s="33"/>
      <c r="AP21" s="48">
        <f t="shared" si="3"/>
        <v>0</v>
      </c>
      <c r="AQ21" s="47">
        <f t="shared" si="4"/>
        <v>0.29614583333333333</v>
      </c>
      <c r="AR21" s="43"/>
      <c r="AS21" s="47">
        <f t="shared" si="5"/>
        <v>0.29614583333333333</v>
      </c>
      <c r="AT21" s="98">
        <f t="shared" si="6"/>
        <v>0.60478009259259258</v>
      </c>
      <c r="AU21" s="43">
        <v>11</v>
      </c>
    </row>
    <row r="22" spans="1:54" s="1" customFormat="1" ht="14.25" customHeight="1" x14ac:dyDescent="0.25">
      <c r="A22" s="43">
        <v>106</v>
      </c>
      <c r="B22" s="46" t="s">
        <v>58</v>
      </c>
      <c r="C22" s="46" t="s">
        <v>59</v>
      </c>
      <c r="D22" s="46" t="s">
        <v>60</v>
      </c>
      <c r="E22" s="37"/>
      <c r="F22" s="47">
        <v>0.62129629629629635</v>
      </c>
      <c r="G22" s="3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3"/>
      <c r="T22" s="43"/>
      <c r="U22" s="43"/>
      <c r="V22" s="33"/>
      <c r="W22" s="47">
        <f t="shared" si="0"/>
        <v>0</v>
      </c>
      <c r="X22" s="47">
        <f t="shared" si="1"/>
        <v>0.28622685185185193</v>
      </c>
      <c r="Y22" s="47"/>
      <c r="Z22" s="47">
        <f t="shared" si="2"/>
        <v>0.28622685185185193</v>
      </c>
      <c r="AA22" s="49">
        <v>7</v>
      </c>
      <c r="AB22" s="35"/>
      <c r="AC22" s="47">
        <v>0.3125</v>
      </c>
      <c r="AD22" s="87">
        <v>0.64501157407407406</v>
      </c>
      <c r="AE22" s="33"/>
      <c r="AF22" s="48"/>
      <c r="AG22" s="48"/>
      <c r="AH22" s="48"/>
      <c r="AI22" s="48"/>
      <c r="AJ22" s="48"/>
      <c r="AK22" s="48"/>
      <c r="AL22" s="48"/>
      <c r="AM22" s="43"/>
      <c r="AN22" s="43"/>
      <c r="AO22" s="33"/>
      <c r="AP22" s="48">
        <f t="shared" si="3"/>
        <v>0</v>
      </c>
      <c r="AQ22" s="47">
        <f t="shared" si="4"/>
        <v>0.33251157407407406</v>
      </c>
      <c r="AR22" s="43"/>
      <c r="AS22" s="47">
        <f t="shared" si="5"/>
        <v>0.33251157407407406</v>
      </c>
      <c r="AT22" s="98">
        <f t="shared" si="6"/>
        <v>0.61873842592592598</v>
      </c>
      <c r="AU22" s="43">
        <v>12</v>
      </c>
      <c r="BB22" s="1" t="s">
        <v>387</v>
      </c>
    </row>
    <row r="23" spans="1:54" s="1" customFormat="1" ht="14.25" customHeight="1" x14ac:dyDescent="0.25">
      <c r="A23" s="43">
        <v>122</v>
      </c>
      <c r="B23" s="46" t="s">
        <v>349</v>
      </c>
      <c r="C23" s="46" t="s">
        <v>42</v>
      </c>
      <c r="D23" s="46" t="s">
        <v>43</v>
      </c>
      <c r="E23" s="37"/>
      <c r="F23" s="47">
        <v>0.64819444444444441</v>
      </c>
      <c r="G23" s="33"/>
      <c r="H23" s="48"/>
      <c r="I23" s="48"/>
      <c r="J23" s="48"/>
      <c r="K23" s="48"/>
      <c r="L23" s="48"/>
      <c r="M23" s="48"/>
      <c r="N23" s="48"/>
      <c r="O23" s="48"/>
      <c r="P23" s="48"/>
      <c r="Q23" s="48">
        <v>4.1666666666666664E-2</v>
      </c>
      <c r="R23" s="48"/>
      <c r="S23" s="43"/>
      <c r="T23" s="43"/>
      <c r="U23" s="43"/>
      <c r="V23" s="33"/>
      <c r="W23" s="47">
        <f t="shared" si="0"/>
        <v>4.1666666666666664E-2</v>
      </c>
      <c r="X23" s="47">
        <f t="shared" si="1"/>
        <v>0.31312499999999999</v>
      </c>
      <c r="Y23" s="47"/>
      <c r="Z23" s="47">
        <f t="shared" si="2"/>
        <v>0.35479166666666667</v>
      </c>
      <c r="AA23" s="49">
        <v>13</v>
      </c>
      <c r="AB23" s="35"/>
      <c r="AC23" s="47">
        <v>0.3125</v>
      </c>
      <c r="AD23" s="87">
        <v>0.6166666666666667</v>
      </c>
      <c r="AE23" s="33"/>
      <c r="AF23" s="48"/>
      <c r="AG23" s="48"/>
      <c r="AH23" s="48"/>
      <c r="AI23" s="48"/>
      <c r="AJ23" s="48"/>
      <c r="AK23" s="48"/>
      <c r="AL23" s="48"/>
      <c r="AM23" s="43"/>
      <c r="AN23" s="43"/>
      <c r="AO23" s="33"/>
      <c r="AP23" s="48">
        <f t="shared" si="3"/>
        <v>0</v>
      </c>
      <c r="AQ23" s="47">
        <f t="shared" si="4"/>
        <v>0.3041666666666667</v>
      </c>
      <c r="AR23" s="43"/>
      <c r="AS23" s="47">
        <f t="shared" si="5"/>
        <v>0.3041666666666667</v>
      </c>
      <c r="AT23" s="98">
        <f t="shared" si="6"/>
        <v>0.65895833333333331</v>
      </c>
      <c r="AU23" s="43">
        <v>13</v>
      </c>
    </row>
    <row r="24" spans="1:54" s="1" customFormat="1" ht="14.25" customHeight="1" x14ac:dyDescent="0.25">
      <c r="A24" s="43">
        <v>14</v>
      </c>
      <c r="B24" s="46" t="s">
        <v>93</v>
      </c>
      <c r="C24" s="46" t="s">
        <v>94</v>
      </c>
      <c r="D24" s="46" t="s">
        <v>95</v>
      </c>
      <c r="E24" s="37"/>
      <c r="F24" s="47">
        <v>0.59368055555555554</v>
      </c>
      <c r="G24" s="33"/>
      <c r="H24" s="48"/>
      <c r="I24" s="48"/>
      <c r="J24" s="48"/>
      <c r="K24" s="48"/>
      <c r="L24" s="48"/>
      <c r="M24" s="48"/>
      <c r="N24" s="48"/>
      <c r="O24" s="48"/>
      <c r="P24" s="48"/>
      <c r="Q24" s="48">
        <v>4.1666666666666664E-2</v>
      </c>
      <c r="R24" s="48">
        <v>6.25E-2</v>
      </c>
      <c r="S24" s="43"/>
      <c r="T24" s="43"/>
      <c r="U24" s="43"/>
      <c r="V24" s="33"/>
      <c r="W24" s="47">
        <f t="shared" si="0"/>
        <v>0.10416666666666666</v>
      </c>
      <c r="X24" s="47">
        <f t="shared" si="1"/>
        <v>0.25861111111111112</v>
      </c>
      <c r="Y24" s="47"/>
      <c r="Z24" s="47">
        <f t="shared" si="2"/>
        <v>0.36277777777777775</v>
      </c>
      <c r="AA24" s="49">
        <v>15</v>
      </c>
      <c r="AB24" s="35"/>
      <c r="AC24" s="47">
        <v>0.3125</v>
      </c>
      <c r="AD24" s="87">
        <v>0.61853009259259262</v>
      </c>
      <c r="AE24" s="33"/>
      <c r="AF24" s="48"/>
      <c r="AG24" s="48"/>
      <c r="AH24" s="48"/>
      <c r="AI24" s="48"/>
      <c r="AJ24" s="48"/>
      <c r="AK24" s="48"/>
      <c r="AL24" s="48"/>
      <c r="AM24" s="43"/>
      <c r="AN24" s="43"/>
      <c r="AO24" s="33"/>
      <c r="AP24" s="48">
        <f t="shared" si="3"/>
        <v>0</v>
      </c>
      <c r="AQ24" s="47">
        <f t="shared" si="4"/>
        <v>0.30603009259259262</v>
      </c>
      <c r="AR24" s="43"/>
      <c r="AS24" s="47">
        <f t="shared" si="5"/>
        <v>0.30603009259259262</v>
      </c>
      <c r="AT24" s="98">
        <f t="shared" si="6"/>
        <v>0.66880787037037037</v>
      </c>
      <c r="AU24" s="43">
        <v>14</v>
      </c>
    </row>
    <row r="25" spans="1:54" s="1" customFormat="1" ht="14.25" customHeight="1" x14ac:dyDescent="0.25">
      <c r="A25" s="43">
        <v>110</v>
      </c>
      <c r="B25" s="46" t="s">
        <v>61</v>
      </c>
      <c r="C25" s="46" t="s">
        <v>62</v>
      </c>
      <c r="D25" s="46" t="s">
        <v>63</v>
      </c>
      <c r="E25" s="37"/>
      <c r="F25" s="47">
        <v>0.66775462962962961</v>
      </c>
      <c r="G25" s="33"/>
      <c r="H25" s="48"/>
      <c r="I25" s="48"/>
      <c r="J25" s="48"/>
      <c r="K25" s="48"/>
      <c r="L25" s="48"/>
      <c r="M25" s="48"/>
      <c r="N25" s="48"/>
      <c r="O25" s="48"/>
      <c r="P25" s="48"/>
      <c r="Q25" s="48">
        <v>4.1666666666666664E-2</v>
      </c>
      <c r="R25" s="48"/>
      <c r="S25" s="43"/>
      <c r="T25" s="43"/>
      <c r="U25" s="43"/>
      <c r="V25" s="33"/>
      <c r="W25" s="47">
        <f t="shared" si="0"/>
        <v>4.1666666666666664E-2</v>
      </c>
      <c r="X25" s="47">
        <f t="shared" si="1"/>
        <v>0.33268518518518519</v>
      </c>
      <c r="Y25" s="47"/>
      <c r="Z25" s="47">
        <f>X25+W25+Y25</f>
        <v>0.37435185185185188</v>
      </c>
      <c r="AA25" s="49">
        <v>18</v>
      </c>
      <c r="AB25" s="35"/>
      <c r="AC25" s="47">
        <v>0.3125</v>
      </c>
      <c r="AD25" s="87">
        <v>0.62962962962962965</v>
      </c>
      <c r="AE25" s="33"/>
      <c r="AF25" s="48"/>
      <c r="AG25" s="48"/>
      <c r="AH25" s="48"/>
      <c r="AI25" s="48"/>
      <c r="AJ25" s="48"/>
      <c r="AK25" s="48"/>
      <c r="AL25" s="48"/>
      <c r="AM25" s="43"/>
      <c r="AN25" s="43"/>
      <c r="AO25" s="33"/>
      <c r="AP25" s="48">
        <f t="shared" si="3"/>
        <v>0</v>
      </c>
      <c r="AQ25" s="47">
        <f t="shared" si="4"/>
        <v>0.31712962962962965</v>
      </c>
      <c r="AR25" s="43"/>
      <c r="AS25" s="47">
        <f t="shared" si="5"/>
        <v>0.31712962962962965</v>
      </c>
      <c r="AT25" s="98">
        <f t="shared" si="6"/>
        <v>0.69148148148148159</v>
      </c>
      <c r="AU25" s="43">
        <v>15</v>
      </c>
    </row>
    <row r="26" spans="1:54" s="1" customFormat="1" ht="14.25" customHeight="1" x14ac:dyDescent="0.25">
      <c r="A26" s="43">
        <v>107</v>
      </c>
      <c r="B26" s="46" t="s">
        <v>71</v>
      </c>
      <c r="C26" s="46" t="s">
        <v>345</v>
      </c>
      <c r="D26" s="46" t="s">
        <v>72</v>
      </c>
      <c r="E26" s="37"/>
      <c r="F26" s="47">
        <v>0.62312500000000004</v>
      </c>
      <c r="G26" s="33"/>
      <c r="H26" s="48"/>
      <c r="I26" s="48"/>
      <c r="J26" s="48"/>
      <c r="K26" s="48"/>
      <c r="L26" s="48"/>
      <c r="M26" s="48"/>
      <c r="N26" s="48"/>
      <c r="O26" s="48"/>
      <c r="P26" s="48"/>
      <c r="Q26" s="48">
        <v>4.1666666666666664E-2</v>
      </c>
      <c r="R26" s="48">
        <v>6.25E-2</v>
      </c>
      <c r="S26" s="43"/>
      <c r="T26" s="43"/>
      <c r="U26" s="43"/>
      <c r="V26" s="33"/>
      <c r="W26" s="47">
        <f t="shared" si="0"/>
        <v>0.10416666666666666</v>
      </c>
      <c r="X26" s="47">
        <f t="shared" si="1"/>
        <v>0.28805555555555562</v>
      </c>
      <c r="Y26" s="47"/>
      <c r="Z26" s="47">
        <f t="shared" ref="Z26:Z33" si="7">X26+W26</f>
        <v>0.39222222222222225</v>
      </c>
      <c r="AA26" s="49">
        <v>19</v>
      </c>
      <c r="AB26" s="35"/>
      <c r="AC26" s="47">
        <v>0.3125</v>
      </c>
      <c r="AD26" s="87">
        <v>0.6366087962962963</v>
      </c>
      <c r="AE26" s="33"/>
      <c r="AF26" s="48"/>
      <c r="AG26" s="48"/>
      <c r="AH26" s="48"/>
      <c r="AI26" s="48"/>
      <c r="AJ26" s="48"/>
      <c r="AK26" s="48"/>
      <c r="AL26" s="48"/>
      <c r="AM26" s="43"/>
      <c r="AN26" s="43"/>
      <c r="AO26" s="33"/>
      <c r="AP26" s="48">
        <f t="shared" si="3"/>
        <v>0</v>
      </c>
      <c r="AQ26" s="47">
        <f t="shared" si="4"/>
        <v>0.3241087962962963</v>
      </c>
      <c r="AR26" s="43"/>
      <c r="AS26" s="47">
        <f t="shared" si="5"/>
        <v>0.3241087962962963</v>
      </c>
      <c r="AT26" s="98">
        <f t="shared" si="6"/>
        <v>0.71633101851851855</v>
      </c>
      <c r="AU26" s="43">
        <v>16</v>
      </c>
    </row>
    <row r="27" spans="1:54" s="1" customFormat="1" ht="14.25" customHeight="1" x14ac:dyDescent="0.25">
      <c r="A27" s="43">
        <v>103</v>
      </c>
      <c r="B27" s="46" t="s">
        <v>35</v>
      </c>
      <c r="C27" s="46" t="s">
        <v>36</v>
      </c>
      <c r="D27" s="46" t="s">
        <v>37</v>
      </c>
      <c r="E27" s="37"/>
      <c r="F27" s="47">
        <v>0.6605092592592593</v>
      </c>
      <c r="G27" s="33"/>
      <c r="H27" s="48">
        <v>8.3333333333333329E-2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3"/>
      <c r="T27" s="43"/>
      <c r="U27" s="43"/>
      <c r="V27" s="33"/>
      <c r="W27" s="47">
        <f t="shared" si="0"/>
        <v>8.3333333333333329E-2</v>
      </c>
      <c r="X27" s="47">
        <f t="shared" si="1"/>
        <v>0.32543981481481488</v>
      </c>
      <c r="Y27" s="47"/>
      <c r="Z27" s="47">
        <f t="shared" si="7"/>
        <v>0.40877314814814819</v>
      </c>
      <c r="AA27" s="49">
        <v>21</v>
      </c>
      <c r="AB27" s="35"/>
      <c r="AC27" s="47">
        <v>0.3125</v>
      </c>
      <c r="AD27" s="87">
        <v>0.63142361111111112</v>
      </c>
      <c r="AE27" s="33"/>
      <c r="AF27" s="48"/>
      <c r="AG27" s="48"/>
      <c r="AH27" s="48"/>
      <c r="AI27" s="48"/>
      <c r="AJ27" s="48"/>
      <c r="AK27" s="48"/>
      <c r="AL27" s="48"/>
      <c r="AM27" s="43"/>
      <c r="AN27" s="43"/>
      <c r="AO27" s="33"/>
      <c r="AP27" s="48">
        <f t="shared" si="3"/>
        <v>0</v>
      </c>
      <c r="AQ27" s="47">
        <f t="shared" si="4"/>
        <v>0.31892361111111112</v>
      </c>
      <c r="AR27" s="43"/>
      <c r="AS27" s="47">
        <f t="shared" si="5"/>
        <v>0.31892361111111112</v>
      </c>
      <c r="AT27" s="98">
        <f t="shared" si="6"/>
        <v>0.72769675925925936</v>
      </c>
      <c r="AU27" s="43">
        <v>17</v>
      </c>
    </row>
    <row r="28" spans="1:54" s="1" customFormat="1" ht="14.25" customHeight="1" x14ac:dyDescent="0.25">
      <c r="A28" s="43">
        <v>134</v>
      </c>
      <c r="B28" s="46" t="s">
        <v>88</v>
      </c>
      <c r="C28" s="46" t="s">
        <v>89</v>
      </c>
      <c r="D28" s="46" t="s">
        <v>18</v>
      </c>
      <c r="E28" s="37"/>
      <c r="F28" s="47">
        <v>0.65567129629629628</v>
      </c>
      <c r="G28" s="33"/>
      <c r="H28" s="48"/>
      <c r="I28" s="48"/>
      <c r="J28" s="48"/>
      <c r="K28" s="48"/>
      <c r="L28" s="48"/>
      <c r="M28" s="48"/>
      <c r="N28" s="48"/>
      <c r="O28" s="48"/>
      <c r="P28" s="48"/>
      <c r="Q28" s="48">
        <v>4.1666666666666664E-2</v>
      </c>
      <c r="R28" s="48"/>
      <c r="S28" s="43"/>
      <c r="T28" s="43"/>
      <c r="U28" s="43"/>
      <c r="V28" s="33"/>
      <c r="W28" s="47">
        <f t="shared" si="0"/>
        <v>4.1666666666666664E-2</v>
      </c>
      <c r="X28" s="47">
        <f t="shared" si="1"/>
        <v>0.32060185185185186</v>
      </c>
      <c r="Y28" s="47"/>
      <c r="Z28" s="47">
        <f t="shared" si="7"/>
        <v>0.36226851851851855</v>
      </c>
      <c r="AA28" s="49">
        <v>14</v>
      </c>
      <c r="AB28" s="35"/>
      <c r="AC28" s="47">
        <v>0.3125</v>
      </c>
      <c r="AD28" s="87">
        <v>0.5901157407407408</v>
      </c>
      <c r="AE28" s="33"/>
      <c r="AF28" s="48"/>
      <c r="AG28" s="48"/>
      <c r="AH28" s="48"/>
      <c r="AI28" s="48"/>
      <c r="AJ28" s="48"/>
      <c r="AK28" s="48">
        <v>8.3333333333333329E-2</v>
      </c>
      <c r="AL28" s="48">
        <v>6.25E-2</v>
      </c>
      <c r="AM28" s="43"/>
      <c r="AN28" s="43"/>
      <c r="AO28" s="33"/>
      <c r="AP28" s="48">
        <f t="shared" si="3"/>
        <v>0.14583333333333331</v>
      </c>
      <c r="AQ28" s="47">
        <f t="shared" si="4"/>
        <v>0.2776157407407408</v>
      </c>
      <c r="AR28" s="43"/>
      <c r="AS28" s="47">
        <f t="shared" si="5"/>
        <v>0.42344907407407412</v>
      </c>
      <c r="AT28" s="98">
        <f t="shared" si="6"/>
        <v>0.78571759259259266</v>
      </c>
      <c r="AU28" s="43">
        <v>18</v>
      </c>
    </row>
    <row r="29" spans="1:54" s="1" customFormat="1" ht="14.25" customHeight="1" x14ac:dyDescent="0.25">
      <c r="A29" s="43">
        <v>127</v>
      </c>
      <c r="B29" s="46" t="s">
        <v>64</v>
      </c>
      <c r="C29" s="46" t="s">
        <v>65</v>
      </c>
      <c r="D29" s="46" t="s">
        <v>66</v>
      </c>
      <c r="E29" s="37"/>
      <c r="F29" s="47">
        <v>0.65983796296296293</v>
      </c>
      <c r="G29" s="33"/>
      <c r="H29" s="48"/>
      <c r="I29" s="48"/>
      <c r="J29" s="48"/>
      <c r="K29" s="48"/>
      <c r="L29" s="48"/>
      <c r="M29" s="48"/>
      <c r="N29" s="48"/>
      <c r="O29" s="48"/>
      <c r="P29" s="48"/>
      <c r="Q29" s="48">
        <v>4.1666666666666664E-2</v>
      </c>
      <c r="R29" s="48"/>
      <c r="S29" s="43"/>
      <c r="T29" s="43"/>
      <c r="U29" s="43"/>
      <c r="V29" s="33"/>
      <c r="W29" s="47">
        <f t="shared" si="0"/>
        <v>4.1666666666666664E-2</v>
      </c>
      <c r="X29" s="47">
        <f t="shared" si="1"/>
        <v>0.32476851851851851</v>
      </c>
      <c r="Y29" s="47"/>
      <c r="Z29" s="47">
        <f t="shared" si="7"/>
        <v>0.3664351851851852</v>
      </c>
      <c r="AA29" s="49">
        <v>16</v>
      </c>
      <c r="AB29" s="35" t="s">
        <v>383</v>
      </c>
      <c r="AC29" s="47">
        <v>0.3125</v>
      </c>
      <c r="AD29" s="87">
        <v>0.6033101851851852</v>
      </c>
      <c r="AE29" s="33"/>
      <c r="AF29" s="48"/>
      <c r="AG29" s="48"/>
      <c r="AH29" s="48"/>
      <c r="AI29" s="48"/>
      <c r="AJ29" s="48"/>
      <c r="AK29" s="48">
        <v>8.3333333333333329E-2</v>
      </c>
      <c r="AL29" s="48">
        <v>6.25E-2</v>
      </c>
      <c r="AM29" s="43"/>
      <c r="AN29" s="43"/>
      <c r="AO29" s="33"/>
      <c r="AP29" s="48">
        <f t="shared" si="3"/>
        <v>0.14583333333333331</v>
      </c>
      <c r="AQ29" s="47">
        <f t="shared" si="4"/>
        <v>0.2908101851851852</v>
      </c>
      <c r="AR29" s="43"/>
      <c r="AS29" s="47">
        <f t="shared" si="5"/>
        <v>0.43664351851851851</v>
      </c>
      <c r="AT29" s="98">
        <f t="shared" si="6"/>
        <v>0.80307870370370371</v>
      </c>
      <c r="AU29" s="43">
        <v>19</v>
      </c>
    </row>
    <row r="30" spans="1:54" s="1" customFormat="1" ht="14.25" customHeight="1" x14ac:dyDescent="0.25">
      <c r="A30" s="43">
        <v>129</v>
      </c>
      <c r="B30" s="46" t="s">
        <v>21</v>
      </c>
      <c r="C30" s="46" t="s">
        <v>22</v>
      </c>
      <c r="D30" s="46" t="s">
        <v>23</v>
      </c>
      <c r="E30" s="37"/>
      <c r="F30" s="47">
        <v>0.64688657407407402</v>
      </c>
      <c r="G30" s="33"/>
      <c r="H30" s="48"/>
      <c r="I30" s="48"/>
      <c r="J30" s="48"/>
      <c r="K30" s="48"/>
      <c r="L30" s="48"/>
      <c r="M30" s="48"/>
      <c r="N30" s="48"/>
      <c r="O30" s="48"/>
      <c r="P30" s="48"/>
      <c r="Q30" s="48">
        <v>4.1666666666666664E-2</v>
      </c>
      <c r="R30" s="48">
        <v>6.25E-2</v>
      </c>
      <c r="S30" s="43"/>
      <c r="T30" s="43"/>
      <c r="U30" s="43"/>
      <c r="V30" s="33"/>
      <c r="W30" s="47">
        <f t="shared" si="0"/>
        <v>0.10416666666666666</v>
      </c>
      <c r="X30" s="47">
        <f t="shared" si="1"/>
        <v>0.3118171296296296</v>
      </c>
      <c r="Y30" s="47"/>
      <c r="Z30" s="47">
        <f t="shared" si="7"/>
        <v>0.41598379629629623</v>
      </c>
      <c r="AA30" s="49">
        <v>22</v>
      </c>
      <c r="AB30" s="35"/>
      <c r="AC30" s="47">
        <v>0.3125</v>
      </c>
      <c r="AD30" s="87">
        <v>0.62608796296296299</v>
      </c>
      <c r="AE30" s="33"/>
      <c r="AF30" s="48"/>
      <c r="AG30" s="48">
        <v>0.125</v>
      </c>
      <c r="AH30" s="48"/>
      <c r="AI30" s="48"/>
      <c r="AJ30" s="48"/>
      <c r="AK30" s="48"/>
      <c r="AL30" s="48"/>
      <c r="AM30" s="43"/>
      <c r="AN30" s="43"/>
      <c r="AO30" s="33"/>
      <c r="AP30" s="48">
        <f t="shared" si="3"/>
        <v>0.125</v>
      </c>
      <c r="AQ30" s="47">
        <f t="shared" si="4"/>
        <v>0.31358796296296299</v>
      </c>
      <c r="AR30" s="43"/>
      <c r="AS30" s="47">
        <f t="shared" si="5"/>
        <v>0.43858796296296299</v>
      </c>
      <c r="AT30" s="98">
        <f t="shared" si="6"/>
        <v>0.85457175925925921</v>
      </c>
      <c r="AU30" s="43">
        <v>20</v>
      </c>
    </row>
    <row r="31" spans="1:54" s="1" customFormat="1" ht="14.25" customHeight="1" x14ac:dyDescent="0.25">
      <c r="A31" s="43">
        <v>125</v>
      </c>
      <c r="B31" s="46" t="s">
        <v>354</v>
      </c>
      <c r="C31" s="46" t="s">
        <v>54</v>
      </c>
      <c r="D31" s="46" t="s">
        <v>353</v>
      </c>
      <c r="E31" s="37"/>
      <c r="F31" s="47">
        <v>0.63792824074074073</v>
      </c>
      <c r="G31" s="33"/>
      <c r="H31" s="48">
        <v>8.3333333333333329E-2</v>
      </c>
      <c r="I31" s="48">
        <v>8.3333333333333329E-2</v>
      </c>
      <c r="J31" s="48">
        <v>6.25E-2</v>
      </c>
      <c r="K31" s="48"/>
      <c r="L31" s="48"/>
      <c r="M31" s="48"/>
      <c r="N31" s="48"/>
      <c r="O31" s="48"/>
      <c r="P31" s="48"/>
      <c r="Q31" s="48"/>
      <c r="R31" s="48"/>
      <c r="S31" s="43"/>
      <c r="T31" s="43"/>
      <c r="U31" s="43"/>
      <c r="V31" s="33"/>
      <c r="W31" s="47">
        <f t="shared" si="0"/>
        <v>0.22916666666666666</v>
      </c>
      <c r="X31" s="47">
        <f t="shared" si="1"/>
        <v>0.30285879629629631</v>
      </c>
      <c r="Y31" s="47"/>
      <c r="Z31" s="47">
        <f t="shared" si="7"/>
        <v>0.53202546296296294</v>
      </c>
      <c r="AA31" s="49">
        <v>30</v>
      </c>
      <c r="AB31" s="35"/>
      <c r="AC31" s="47">
        <v>0.3125</v>
      </c>
      <c r="AD31" s="87">
        <v>0.64976851851851858</v>
      </c>
      <c r="AE31" s="33"/>
      <c r="AF31" s="48"/>
      <c r="AG31" s="48"/>
      <c r="AH31" s="48"/>
      <c r="AI31" s="48"/>
      <c r="AJ31" s="48"/>
      <c r="AK31" s="48"/>
      <c r="AL31" s="48"/>
      <c r="AM31" s="43"/>
      <c r="AN31" s="43"/>
      <c r="AO31" s="33"/>
      <c r="AP31" s="48">
        <f t="shared" si="3"/>
        <v>0</v>
      </c>
      <c r="AQ31" s="47">
        <f t="shared" si="4"/>
        <v>0.33726851851851858</v>
      </c>
      <c r="AR31" s="48">
        <v>1.7361111111111112E-2</v>
      </c>
      <c r="AS31" s="47">
        <f>AQ31+AP31+AR31</f>
        <v>0.35462962962962968</v>
      </c>
      <c r="AT31" s="98">
        <f t="shared" si="6"/>
        <v>0.88665509259259268</v>
      </c>
      <c r="AU31" s="43">
        <v>21</v>
      </c>
    </row>
    <row r="32" spans="1:54" s="1" customFormat="1" ht="14.25" customHeight="1" x14ac:dyDescent="0.25">
      <c r="A32" s="43">
        <v>131</v>
      </c>
      <c r="B32" s="46" t="s">
        <v>67</v>
      </c>
      <c r="C32" s="46" t="s">
        <v>68</v>
      </c>
      <c r="D32" s="46" t="s">
        <v>18</v>
      </c>
      <c r="E32" s="37"/>
      <c r="F32" s="47">
        <v>0.65043981481481483</v>
      </c>
      <c r="G32" s="33"/>
      <c r="H32" s="48"/>
      <c r="I32" s="48"/>
      <c r="J32" s="48"/>
      <c r="K32" s="48"/>
      <c r="L32" s="48"/>
      <c r="M32" s="48"/>
      <c r="N32" s="48">
        <v>4.1666666666666664E-2</v>
      </c>
      <c r="O32" s="48"/>
      <c r="P32" s="48"/>
      <c r="Q32" s="48">
        <v>4.1666666666666664E-2</v>
      </c>
      <c r="R32" s="48">
        <v>6.25E-2</v>
      </c>
      <c r="S32" s="43"/>
      <c r="T32" s="43"/>
      <c r="U32" s="43"/>
      <c r="V32" s="33"/>
      <c r="W32" s="47">
        <f t="shared" si="0"/>
        <v>0.14583333333333331</v>
      </c>
      <c r="X32" s="47">
        <f t="shared" si="1"/>
        <v>0.31537037037037041</v>
      </c>
      <c r="Y32" s="47"/>
      <c r="Z32" s="47">
        <f t="shared" si="7"/>
        <v>0.46120370370370373</v>
      </c>
      <c r="AA32" s="49">
        <v>25</v>
      </c>
      <c r="AB32" s="35"/>
      <c r="AC32" s="47">
        <v>0.3125</v>
      </c>
      <c r="AD32" s="87">
        <v>0.61778935185185191</v>
      </c>
      <c r="AE32" s="33"/>
      <c r="AF32" s="48"/>
      <c r="AG32" s="48"/>
      <c r="AH32" s="48"/>
      <c r="AI32" s="48"/>
      <c r="AJ32" s="48"/>
      <c r="AK32" s="48">
        <v>8.3333333333333329E-2</v>
      </c>
      <c r="AL32" s="48">
        <v>6.25E-2</v>
      </c>
      <c r="AM32" s="43"/>
      <c r="AN32" s="43"/>
      <c r="AO32" s="33"/>
      <c r="AP32" s="48">
        <f t="shared" si="3"/>
        <v>0.14583333333333331</v>
      </c>
      <c r="AQ32" s="47">
        <f t="shared" si="4"/>
        <v>0.30528935185185191</v>
      </c>
      <c r="AR32" s="43"/>
      <c r="AS32" s="47">
        <f>AQ32+AP32</f>
        <v>0.45112268518518522</v>
      </c>
      <c r="AT32" s="98">
        <f t="shared" si="6"/>
        <v>0.91232638888888895</v>
      </c>
      <c r="AU32" s="43">
        <v>22</v>
      </c>
    </row>
    <row r="33" spans="1:47" s="1" customFormat="1" ht="14.25" customHeight="1" x14ac:dyDescent="0.25">
      <c r="A33" s="43">
        <v>109</v>
      </c>
      <c r="B33" s="46" t="s">
        <v>29</v>
      </c>
      <c r="C33" s="46" t="s">
        <v>30</v>
      </c>
      <c r="D33" s="46" t="s">
        <v>31</v>
      </c>
      <c r="E33" s="37"/>
      <c r="F33" s="47">
        <v>0.66015046296296298</v>
      </c>
      <c r="G33" s="33"/>
      <c r="H33" s="48"/>
      <c r="I33" s="48">
        <v>8.3333333333333329E-2</v>
      </c>
      <c r="J33" s="48">
        <v>6.25E-2</v>
      </c>
      <c r="K33" s="48"/>
      <c r="L33" s="48"/>
      <c r="M33" s="48"/>
      <c r="N33" s="48">
        <v>4.1666666666666664E-2</v>
      </c>
      <c r="O33" s="48"/>
      <c r="P33" s="48"/>
      <c r="Q33" s="48"/>
      <c r="R33" s="48"/>
      <c r="S33" s="43"/>
      <c r="T33" s="43"/>
      <c r="U33" s="43"/>
      <c r="V33" s="33"/>
      <c r="W33" s="47">
        <f t="shared" si="0"/>
        <v>0.18749999999999997</v>
      </c>
      <c r="X33" s="47">
        <f t="shared" si="1"/>
        <v>0.32508101851851856</v>
      </c>
      <c r="Y33" s="47"/>
      <c r="Z33" s="47">
        <f t="shared" si="7"/>
        <v>0.51258101851851856</v>
      </c>
      <c r="AA33" s="49">
        <v>26</v>
      </c>
      <c r="AB33" s="35"/>
      <c r="AC33" s="47">
        <v>0.3125</v>
      </c>
      <c r="AD33" s="87">
        <v>0.57883101851851848</v>
      </c>
      <c r="AE33" s="33"/>
      <c r="AF33" s="48"/>
      <c r="AG33" s="48"/>
      <c r="AH33" s="48"/>
      <c r="AI33" s="48"/>
      <c r="AJ33" s="48"/>
      <c r="AK33" s="48">
        <v>8.3333333333333329E-2</v>
      </c>
      <c r="AL33" s="48">
        <v>6.25E-2</v>
      </c>
      <c r="AM33" s="43"/>
      <c r="AN33" s="43"/>
      <c r="AO33" s="33"/>
      <c r="AP33" s="48">
        <f t="shared" si="3"/>
        <v>0.14583333333333331</v>
      </c>
      <c r="AQ33" s="47">
        <f t="shared" si="4"/>
        <v>0.26633101851851848</v>
      </c>
      <c r="AR33" s="43"/>
      <c r="AS33" s="47">
        <f>AQ33+AP33</f>
        <v>0.4121643518518518</v>
      </c>
      <c r="AT33" s="98">
        <f t="shared" si="6"/>
        <v>0.9247453703703703</v>
      </c>
      <c r="AU33" s="43">
        <v>23</v>
      </c>
    </row>
    <row r="34" spans="1:47" s="1" customFormat="1" ht="14.25" customHeight="1" x14ac:dyDescent="0.25">
      <c r="A34" s="43">
        <v>112</v>
      </c>
      <c r="B34" s="46" t="s">
        <v>96</v>
      </c>
      <c r="C34" s="46" t="s">
        <v>97</v>
      </c>
      <c r="D34" s="46" t="s">
        <v>98</v>
      </c>
      <c r="E34" s="37"/>
      <c r="F34" s="47">
        <v>0.66964120370370372</v>
      </c>
      <c r="G34" s="33"/>
      <c r="H34" s="48"/>
      <c r="I34" s="48"/>
      <c r="J34" s="48"/>
      <c r="K34" s="48"/>
      <c r="L34" s="48"/>
      <c r="M34" s="48">
        <v>3.125E-2</v>
      </c>
      <c r="N34" s="48">
        <v>4.1666666666666664E-2</v>
      </c>
      <c r="O34" s="48"/>
      <c r="P34" s="48"/>
      <c r="Q34" s="48">
        <v>4.1666666666666664E-2</v>
      </c>
      <c r="R34" s="48">
        <v>6.25E-2</v>
      </c>
      <c r="S34" s="43"/>
      <c r="T34" s="43"/>
      <c r="U34" s="43"/>
      <c r="V34" s="33"/>
      <c r="W34" s="47">
        <f t="shared" si="0"/>
        <v>0.17708333333333331</v>
      </c>
      <c r="X34" s="47">
        <f t="shared" si="1"/>
        <v>0.3345717592592593</v>
      </c>
      <c r="Y34" s="47">
        <v>6.9444444444444441E-3</v>
      </c>
      <c r="Z34" s="47">
        <f>X34+W34+Y34</f>
        <v>0.51859953703703709</v>
      </c>
      <c r="AA34" s="49">
        <v>27</v>
      </c>
      <c r="AB34" s="35"/>
      <c r="AC34" s="47">
        <v>0.3125</v>
      </c>
      <c r="AD34" s="87">
        <v>0.62609953703703702</v>
      </c>
      <c r="AE34" s="33"/>
      <c r="AF34" s="48"/>
      <c r="AG34" s="48">
        <v>0.125</v>
      </c>
      <c r="AH34" s="48"/>
      <c r="AI34" s="48"/>
      <c r="AJ34" s="48"/>
      <c r="AK34" s="48"/>
      <c r="AL34" s="48"/>
      <c r="AM34" s="43"/>
      <c r="AN34" s="43"/>
      <c r="AO34" s="33"/>
      <c r="AP34" s="48">
        <f t="shared" si="3"/>
        <v>0.125</v>
      </c>
      <c r="AQ34" s="47">
        <f t="shared" si="4"/>
        <v>0.31359953703703702</v>
      </c>
      <c r="AR34" s="43"/>
      <c r="AS34" s="47">
        <f>AQ34+AP34</f>
        <v>0.43859953703703702</v>
      </c>
      <c r="AT34" s="98">
        <f t="shared" si="6"/>
        <v>0.95719907407407412</v>
      </c>
      <c r="AU34" s="43">
        <v>24</v>
      </c>
    </row>
    <row r="35" spans="1:47" s="1" customFormat="1" ht="14.25" customHeight="1" x14ac:dyDescent="0.25">
      <c r="A35" s="43">
        <v>120</v>
      </c>
      <c r="B35" s="46" t="s">
        <v>46</v>
      </c>
      <c r="C35" s="46" t="s">
        <v>47</v>
      </c>
      <c r="D35" s="46" t="s">
        <v>43</v>
      </c>
      <c r="E35" s="37"/>
      <c r="F35" s="47">
        <v>0.63792824074074073</v>
      </c>
      <c r="G35" s="33"/>
      <c r="H35" s="48">
        <v>8.3333333333333329E-2</v>
      </c>
      <c r="I35" s="48">
        <v>8.3333333333333329E-2</v>
      </c>
      <c r="J35" s="48">
        <v>6.25E-2</v>
      </c>
      <c r="K35" s="48"/>
      <c r="L35" s="48"/>
      <c r="M35" s="48"/>
      <c r="N35" s="48"/>
      <c r="O35" s="48"/>
      <c r="P35" s="48"/>
      <c r="Q35" s="48"/>
      <c r="R35" s="48"/>
      <c r="S35" s="43"/>
      <c r="T35" s="43"/>
      <c r="U35" s="43"/>
      <c r="V35" s="33"/>
      <c r="W35" s="47">
        <f t="shared" si="0"/>
        <v>0.22916666666666666</v>
      </c>
      <c r="X35" s="47">
        <f t="shared" si="1"/>
        <v>0.30285879629629631</v>
      </c>
      <c r="Y35" s="47"/>
      <c r="Z35" s="47">
        <f>X35+W35</f>
        <v>0.53202546296296294</v>
      </c>
      <c r="AA35" s="49">
        <v>29</v>
      </c>
      <c r="AB35" s="35"/>
      <c r="AC35" s="47">
        <v>0.3125</v>
      </c>
      <c r="AD35" s="87">
        <v>0.63597222222222227</v>
      </c>
      <c r="AE35" s="33"/>
      <c r="AF35" s="48"/>
      <c r="AG35" s="48"/>
      <c r="AH35" s="48"/>
      <c r="AI35" s="48"/>
      <c r="AJ35" s="48"/>
      <c r="AK35" s="48">
        <v>8.3333333333333329E-2</v>
      </c>
      <c r="AL35" s="48">
        <v>6.25E-2</v>
      </c>
      <c r="AM35" s="43"/>
      <c r="AN35" s="43"/>
      <c r="AO35" s="33"/>
      <c r="AP35" s="48">
        <f t="shared" si="3"/>
        <v>0.14583333333333331</v>
      </c>
      <c r="AQ35" s="47">
        <f t="shared" si="4"/>
        <v>0.32347222222222227</v>
      </c>
      <c r="AR35" s="43"/>
      <c r="AS35" s="47">
        <f>AQ35+AP35</f>
        <v>0.46930555555555559</v>
      </c>
      <c r="AT35" s="98">
        <f t="shared" si="6"/>
        <v>1.0013310185185185</v>
      </c>
      <c r="AU35" s="43">
        <v>25</v>
      </c>
    </row>
    <row r="36" spans="1:47" s="1" customFormat="1" ht="14.25" customHeight="1" x14ac:dyDescent="0.25">
      <c r="A36" s="43">
        <v>115</v>
      </c>
      <c r="B36" s="46" t="s">
        <v>24</v>
      </c>
      <c r="C36" s="46" t="s">
        <v>25</v>
      </c>
      <c r="D36" s="46" t="s">
        <v>20</v>
      </c>
      <c r="E36" s="37"/>
      <c r="F36" s="47">
        <v>0.65618055555555554</v>
      </c>
      <c r="G36" s="33"/>
      <c r="H36" s="48"/>
      <c r="I36" s="48"/>
      <c r="J36" s="48"/>
      <c r="K36" s="48"/>
      <c r="L36" s="48"/>
      <c r="M36" s="48"/>
      <c r="N36" s="48"/>
      <c r="O36" s="48">
        <v>4.1666666666666664E-2</v>
      </c>
      <c r="P36" s="48">
        <v>6.25E-2</v>
      </c>
      <c r="Q36" s="48">
        <v>4.1666666666666664E-2</v>
      </c>
      <c r="R36" s="48">
        <v>6.25E-2</v>
      </c>
      <c r="S36" s="43"/>
      <c r="T36" s="43"/>
      <c r="U36" s="43"/>
      <c r="V36" s="33"/>
      <c r="W36" s="47">
        <f t="shared" si="0"/>
        <v>0.20833333333333331</v>
      </c>
      <c r="X36" s="47">
        <f t="shared" si="1"/>
        <v>0.32111111111111112</v>
      </c>
      <c r="Y36" s="47"/>
      <c r="Z36" s="47">
        <f>X36+W36</f>
        <v>0.52944444444444438</v>
      </c>
      <c r="AA36" s="49">
        <v>28</v>
      </c>
      <c r="AB36" s="35"/>
      <c r="AC36" s="47">
        <v>0.3125</v>
      </c>
      <c r="AD36" s="87">
        <v>0.54637731481481489</v>
      </c>
      <c r="AE36" s="33"/>
      <c r="AF36" s="48"/>
      <c r="AG36" s="48">
        <v>0.125</v>
      </c>
      <c r="AH36" s="48">
        <v>6.25E-2</v>
      </c>
      <c r="AI36" s="48">
        <v>8.3333333333333329E-2</v>
      </c>
      <c r="AJ36" s="48"/>
      <c r="AK36" s="48"/>
      <c r="AL36" s="48"/>
      <c r="AM36" s="43"/>
      <c r="AN36" s="43"/>
      <c r="AO36" s="33"/>
      <c r="AP36" s="48">
        <f t="shared" si="3"/>
        <v>0.27083333333333331</v>
      </c>
      <c r="AQ36" s="47">
        <f t="shared" si="4"/>
        <v>0.23387731481481489</v>
      </c>
      <c r="AR36" s="43"/>
      <c r="AS36" s="47">
        <f>AQ36+AP36</f>
        <v>0.50471064814814826</v>
      </c>
      <c r="AT36" s="98">
        <f t="shared" si="6"/>
        <v>1.0341550925925926</v>
      </c>
      <c r="AU36" s="43">
        <v>26</v>
      </c>
    </row>
    <row r="37" spans="1:47" s="1" customFormat="1" ht="14.25" customHeight="1" x14ac:dyDescent="0.25">
      <c r="A37" s="43">
        <v>104</v>
      </c>
      <c r="B37" s="46" t="s">
        <v>77</v>
      </c>
      <c r="C37" s="46" t="s">
        <v>78</v>
      </c>
      <c r="D37" s="46" t="s">
        <v>79</v>
      </c>
      <c r="E37" s="37"/>
      <c r="F37" s="47">
        <v>0.64047453703703705</v>
      </c>
      <c r="G37" s="33"/>
      <c r="H37" s="48">
        <v>8.3333333333333329E-2</v>
      </c>
      <c r="I37" s="48">
        <v>8.3333333333333329E-2</v>
      </c>
      <c r="J37" s="48">
        <v>6.25E-2</v>
      </c>
      <c r="K37" s="48"/>
      <c r="L37" s="48"/>
      <c r="M37" s="48"/>
      <c r="N37" s="48"/>
      <c r="O37" s="48"/>
      <c r="P37" s="48"/>
      <c r="Q37" s="48"/>
      <c r="R37" s="48"/>
      <c r="S37" s="43"/>
      <c r="T37" s="43"/>
      <c r="U37" s="43"/>
      <c r="V37" s="33"/>
      <c r="W37" s="47">
        <f t="shared" si="0"/>
        <v>0.22916666666666666</v>
      </c>
      <c r="X37" s="47">
        <f t="shared" si="1"/>
        <v>0.30540509259259263</v>
      </c>
      <c r="Y37" s="47"/>
      <c r="Z37" s="47">
        <f>X37+W37</f>
        <v>0.53457175925925926</v>
      </c>
      <c r="AA37" s="49">
        <v>31</v>
      </c>
      <c r="AB37" s="35"/>
      <c r="AC37" s="47">
        <v>0.3125</v>
      </c>
      <c r="AD37" s="87">
        <v>0.66601851851851845</v>
      </c>
      <c r="AE37" s="33"/>
      <c r="AF37" s="48"/>
      <c r="AG37" s="48"/>
      <c r="AH37" s="48"/>
      <c r="AI37" s="48">
        <v>8.3333333333333329E-2</v>
      </c>
      <c r="AJ37" s="48"/>
      <c r="AK37" s="48">
        <v>8.3333333333333329E-2</v>
      </c>
      <c r="AL37" s="48">
        <v>6.25E-2</v>
      </c>
      <c r="AM37" s="43"/>
      <c r="AN37" s="43"/>
      <c r="AO37" s="33"/>
      <c r="AP37" s="48">
        <f t="shared" si="3"/>
        <v>0.22916666666666666</v>
      </c>
      <c r="AQ37" s="47">
        <f t="shared" si="4"/>
        <v>0.35351851851851845</v>
      </c>
      <c r="AR37" s="48">
        <v>1.7361111111111112E-2</v>
      </c>
      <c r="AS37" s="47">
        <f>AQ37+AP37+AR37</f>
        <v>0.60004629629629624</v>
      </c>
      <c r="AT37" s="98">
        <f t="shared" si="6"/>
        <v>1.1346180555555554</v>
      </c>
      <c r="AU37" s="43">
        <v>27</v>
      </c>
    </row>
    <row r="38" spans="1:47" s="1" customFormat="1" ht="14.25" customHeight="1" x14ac:dyDescent="0.25">
      <c r="A38" s="43">
        <v>133</v>
      </c>
      <c r="B38" s="46" t="s">
        <v>84</v>
      </c>
      <c r="C38" s="46" t="s">
        <v>85</v>
      </c>
      <c r="D38" s="46" t="s">
        <v>18</v>
      </c>
      <c r="E38" s="37"/>
      <c r="F38" s="47">
        <v>0.66886574074074068</v>
      </c>
      <c r="G38" s="33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>
        <v>6.25E-2</v>
      </c>
      <c r="S38" s="43"/>
      <c r="T38" s="43"/>
      <c r="U38" s="43"/>
      <c r="V38" s="33"/>
      <c r="W38" s="47">
        <f t="shared" ref="W38:W44" si="8">SUM(H38:R38)</f>
        <v>6.25E-2</v>
      </c>
      <c r="X38" s="47">
        <f t="shared" ref="X38:X44" si="9">F38-$AX$4</f>
        <v>0.33379629629629626</v>
      </c>
      <c r="Y38" s="47">
        <v>3.472222222222222E-3</v>
      </c>
      <c r="Z38" s="47">
        <f>X38+W38+Y38</f>
        <v>0.39976851851851847</v>
      </c>
      <c r="AA38" s="49">
        <v>20</v>
      </c>
      <c r="AB38" s="35"/>
      <c r="AC38" s="47">
        <v>0.3125</v>
      </c>
      <c r="AD38" s="43"/>
      <c r="AE38" s="33"/>
      <c r="AF38" s="48">
        <v>4.1666666666666664E-2</v>
      </c>
      <c r="AG38" s="48">
        <v>0.125</v>
      </c>
      <c r="AH38" s="48">
        <v>6.25E-2</v>
      </c>
      <c r="AI38" s="48">
        <v>8.3333333333333329E-2</v>
      </c>
      <c r="AJ38" s="48">
        <v>6.25E-2</v>
      </c>
      <c r="AK38" s="48">
        <v>8.3333333333333329E-2</v>
      </c>
      <c r="AL38" s="48">
        <v>6.25E-2</v>
      </c>
      <c r="AM38" s="43"/>
      <c r="AN38" s="43"/>
      <c r="AO38" s="33"/>
      <c r="AP38" s="48">
        <f t="shared" ref="AP38:AP44" si="10">SUM(AF38:AL38)</f>
        <v>0.52083333333333326</v>
      </c>
      <c r="AQ38" s="47">
        <f t="shared" ref="AQ38:AQ44" si="11">AD38-AC38</f>
        <v>-0.3125</v>
      </c>
      <c r="AR38" s="43"/>
      <c r="AS38" s="47">
        <f t="shared" ref="AS38:AS44" si="12">AQ38+AP38</f>
        <v>0.20833333333333326</v>
      </c>
      <c r="AT38" s="98">
        <f t="shared" ref="AT38:AT44" si="13">AS38+Z38</f>
        <v>0.60810185185185173</v>
      </c>
      <c r="AU38" s="43" t="s">
        <v>369</v>
      </c>
    </row>
    <row r="39" spans="1:47" s="1" customFormat="1" ht="14.25" customHeight="1" x14ac:dyDescent="0.25">
      <c r="A39" s="43">
        <v>128</v>
      </c>
      <c r="B39" s="46" t="s">
        <v>86</v>
      </c>
      <c r="C39" s="46" t="s">
        <v>87</v>
      </c>
      <c r="D39" s="46" t="s">
        <v>43</v>
      </c>
      <c r="E39" s="37"/>
      <c r="F39" s="47">
        <v>0.65832175925925929</v>
      </c>
      <c r="G39" s="33"/>
      <c r="H39" s="48"/>
      <c r="I39" s="48"/>
      <c r="J39" s="48"/>
      <c r="K39" s="48"/>
      <c r="L39" s="48"/>
      <c r="M39" s="48"/>
      <c r="N39" s="48"/>
      <c r="O39" s="48"/>
      <c r="P39" s="48"/>
      <c r="Q39" s="48">
        <v>4.1666666666666664E-2</v>
      </c>
      <c r="R39" s="48">
        <v>6.25E-2</v>
      </c>
      <c r="S39" s="43"/>
      <c r="T39" s="43"/>
      <c r="U39" s="43"/>
      <c r="V39" s="33"/>
      <c r="W39" s="47">
        <f t="shared" si="8"/>
        <v>0.10416666666666666</v>
      </c>
      <c r="X39" s="47">
        <f t="shared" si="9"/>
        <v>0.32325231481481487</v>
      </c>
      <c r="Y39" s="47"/>
      <c r="Z39" s="47">
        <f t="shared" ref="Z39:Z44" si="14">X39+W39</f>
        <v>0.4274189814814815</v>
      </c>
      <c r="AA39" s="49">
        <v>24</v>
      </c>
      <c r="AB39" s="35"/>
      <c r="AC39" s="47">
        <v>0.3125</v>
      </c>
      <c r="AD39" s="87">
        <v>0.6743055555555556</v>
      </c>
      <c r="AE39" s="33"/>
      <c r="AF39" s="48"/>
      <c r="AG39" s="48"/>
      <c r="AH39" s="48"/>
      <c r="AI39" s="48"/>
      <c r="AJ39" s="48"/>
      <c r="AK39" s="48"/>
      <c r="AL39" s="48"/>
      <c r="AM39" s="43"/>
      <c r="AN39" s="43"/>
      <c r="AO39" s="33"/>
      <c r="AP39" s="48">
        <f t="shared" si="10"/>
        <v>0</v>
      </c>
      <c r="AQ39" s="47">
        <f t="shared" si="11"/>
        <v>0.3618055555555556</v>
      </c>
      <c r="AR39" s="43"/>
      <c r="AS39" s="47">
        <f t="shared" si="12"/>
        <v>0.3618055555555556</v>
      </c>
      <c r="AT39" s="98">
        <f t="shared" si="13"/>
        <v>0.7892245370370371</v>
      </c>
      <c r="AU39" s="43" t="s">
        <v>369</v>
      </c>
    </row>
    <row r="40" spans="1:47" s="1" customFormat="1" ht="14.25" customHeight="1" x14ac:dyDescent="0.25">
      <c r="A40" s="43">
        <v>101</v>
      </c>
      <c r="B40" s="46" t="s">
        <v>69</v>
      </c>
      <c r="C40" s="46" t="s">
        <v>365</v>
      </c>
      <c r="D40" s="46" t="s">
        <v>70</v>
      </c>
      <c r="E40" s="37"/>
      <c r="F40" s="47">
        <v>0.66334490740740748</v>
      </c>
      <c r="G40" s="33"/>
      <c r="H40" s="48"/>
      <c r="I40" s="48"/>
      <c r="J40" s="48"/>
      <c r="K40" s="48"/>
      <c r="L40" s="48"/>
      <c r="M40" s="48"/>
      <c r="N40" s="48">
        <v>4.1666666666666664E-2</v>
      </c>
      <c r="O40" s="48"/>
      <c r="P40" s="48"/>
      <c r="Q40" s="48"/>
      <c r="R40" s="48"/>
      <c r="S40" s="43"/>
      <c r="T40" s="43"/>
      <c r="U40" s="43"/>
      <c r="V40" s="33"/>
      <c r="W40" s="47">
        <f t="shared" si="8"/>
        <v>4.1666666666666664E-2</v>
      </c>
      <c r="X40" s="47">
        <f t="shared" si="9"/>
        <v>0.32827546296296306</v>
      </c>
      <c r="Y40" s="47"/>
      <c r="Z40" s="47">
        <f t="shared" si="14"/>
        <v>0.36994212962962975</v>
      </c>
      <c r="AA40" s="49">
        <v>17</v>
      </c>
      <c r="AB40" s="35"/>
      <c r="AC40" s="47">
        <v>0.3125</v>
      </c>
      <c r="AD40" s="48">
        <v>0.39583333333333331</v>
      </c>
      <c r="AE40" s="33"/>
      <c r="AF40" s="48"/>
      <c r="AG40" s="48">
        <v>0.125</v>
      </c>
      <c r="AH40" s="48">
        <v>6.25E-2</v>
      </c>
      <c r="AI40" s="48">
        <v>8.3333333333333329E-2</v>
      </c>
      <c r="AJ40" s="48">
        <v>6.25E-2</v>
      </c>
      <c r="AK40" s="48">
        <v>8.3333333333333329E-2</v>
      </c>
      <c r="AL40" s="48">
        <v>6.25E-2</v>
      </c>
      <c r="AM40" s="43"/>
      <c r="AN40" s="43"/>
      <c r="AO40" s="33"/>
      <c r="AP40" s="48">
        <f t="shared" si="10"/>
        <v>0.47916666666666663</v>
      </c>
      <c r="AQ40" s="47">
        <f t="shared" si="11"/>
        <v>8.3333333333333315E-2</v>
      </c>
      <c r="AR40" s="43"/>
      <c r="AS40" s="47">
        <f t="shared" si="12"/>
        <v>0.5625</v>
      </c>
      <c r="AT40" s="98">
        <f t="shared" si="13"/>
        <v>0.93244212962962969</v>
      </c>
      <c r="AU40" s="43" t="s">
        <v>369</v>
      </c>
    </row>
    <row r="41" spans="1:47" s="1" customFormat="1" ht="14.25" customHeight="1" x14ac:dyDescent="0.25">
      <c r="A41" s="43">
        <v>105</v>
      </c>
      <c r="B41" s="46" t="s">
        <v>51</v>
      </c>
      <c r="C41" s="46" t="s">
        <v>52</v>
      </c>
      <c r="D41" s="46" t="s">
        <v>53</v>
      </c>
      <c r="E41" s="37"/>
      <c r="F41" s="47">
        <v>0.64839120370370373</v>
      </c>
      <c r="G41" s="33"/>
      <c r="H41" s="48"/>
      <c r="I41" s="48"/>
      <c r="J41" s="48"/>
      <c r="K41" s="48"/>
      <c r="L41" s="48"/>
      <c r="M41" s="48"/>
      <c r="N41" s="48"/>
      <c r="O41" s="48"/>
      <c r="P41" s="48"/>
      <c r="Q41" s="48">
        <v>4.1666666666666664E-2</v>
      </c>
      <c r="R41" s="48">
        <v>6.25E-2</v>
      </c>
      <c r="S41" s="43"/>
      <c r="T41" s="43"/>
      <c r="U41" s="43"/>
      <c r="V41" s="33"/>
      <c r="W41" s="47">
        <f t="shared" si="8"/>
        <v>0.10416666666666666</v>
      </c>
      <c r="X41" s="47">
        <f t="shared" si="9"/>
        <v>0.31332175925925931</v>
      </c>
      <c r="Y41" s="47"/>
      <c r="Z41" s="47">
        <f t="shared" si="14"/>
        <v>0.41748842592592594</v>
      </c>
      <c r="AA41" s="49">
        <v>23</v>
      </c>
      <c r="AB41" s="35"/>
      <c r="AC41" s="47">
        <v>0.3125</v>
      </c>
      <c r="AD41" s="43" t="s">
        <v>377</v>
      </c>
      <c r="AE41" s="33"/>
      <c r="AF41" s="48">
        <v>4.1666666666666664E-2</v>
      </c>
      <c r="AG41" s="48">
        <v>0.125</v>
      </c>
      <c r="AH41" s="48">
        <v>6.25E-2</v>
      </c>
      <c r="AI41" s="48">
        <v>8.3333333333333329E-2</v>
      </c>
      <c r="AJ41" s="48">
        <v>6.25E-2</v>
      </c>
      <c r="AK41" s="48">
        <v>8.3333333333333329E-2</v>
      </c>
      <c r="AL41" s="48">
        <v>6.25E-2</v>
      </c>
      <c r="AM41" s="43"/>
      <c r="AN41" s="43"/>
      <c r="AO41" s="33"/>
      <c r="AP41" s="48">
        <f t="shared" si="10"/>
        <v>0.52083333333333326</v>
      </c>
      <c r="AQ41" s="47" t="e">
        <f t="shared" si="11"/>
        <v>#VALUE!</v>
      </c>
      <c r="AR41" s="43"/>
      <c r="AS41" s="47" t="e">
        <f t="shared" si="12"/>
        <v>#VALUE!</v>
      </c>
      <c r="AT41" s="98" t="e">
        <f t="shared" si="13"/>
        <v>#VALUE!</v>
      </c>
      <c r="AU41" s="43" t="s">
        <v>369</v>
      </c>
    </row>
    <row r="42" spans="1:47" s="1" customFormat="1" ht="14.25" customHeight="1" x14ac:dyDescent="0.25">
      <c r="A42" s="43">
        <v>121</v>
      </c>
      <c r="B42" s="46" t="s">
        <v>80</v>
      </c>
      <c r="C42" s="46" t="s">
        <v>81</v>
      </c>
      <c r="D42" s="46" t="s">
        <v>43</v>
      </c>
      <c r="E42" s="37"/>
      <c r="F42" s="47">
        <v>0.62361111111111112</v>
      </c>
      <c r="G42" s="33"/>
      <c r="H42" s="48">
        <v>8.3333333333333329E-2</v>
      </c>
      <c r="I42" s="48">
        <v>8.3333333333333329E-2</v>
      </c>
      <c r="J42" s="48">
        <v>6.25E-2</v>
      </c>
      <c r="K42" s="48">
        <v>6.25E-2</v>
      </c>
      <c r="L42" s="48"/>
      <c r="M42" s="48"/>
      <c r="N42" s="48"/>
      <c r="O42" s="48"/>
      <c r="P42" s="48">
        <v>6.25E-2</v>
      </c>
      <c r="Q42" s="48"/>
      <c r="R42" s="48"/>
      <c r="S42" s="43"/>
      <c r="T42" s="43"/>
      <c r="U42" s="43"/>
      <c r="V42" s="33"/>
      <c r="W42" s="47">
        <f t="shared" si="8"/>
        <v>0.35416666666666663</v>
      </c>
      <c r="X42" s="47">
        <f t="shared" si="9"/>
        <v>0.2885416666666667</v>
      </c>
      <c r="Y42" s="47"/>
      <c r="Z42" s="47">
        <f t="shared" si="14"/>
        <v>0.64270833333333333</v>
      </c>
      <c r="AA42" s="49">
        <v>33</v>
      </c>
      <c r="AB42" s="35"/>
      <c r="AC42" s="47">
        <v>0.3125</v>
      </c>
      <c r="AD42" s="43" t="s">
        <v>377</v>
      </c>
      <c r="AE42" s="33"/>
      <c r="AF42" s="48">
        <v>4.1666666666666664E-2</v>
      </c>
      <c r="AG42" s="48">
        <v>0.125</v>
      </c>
      <c r="AH42" s="48">
        <v>6.25E-2</v>
      </c>
      <c r="AI42" s="48">
        <v>8.3333333333333329E-2</v>
      </c>
      <c r="AJ42" s="48">
        <v>6.25E-2</v>
      </c>
      <c r="AK42" s="48">
        <v>8.3333333333333329E-2</v>
      </c>
      <c r="AL42" s="48">
        <v>6.25E-2</v>
      </c>
      <c r="AM42" s="43"/>
      <c r="AN42" s="43"/>
      <c r="AO42" s="33"/>
      <c r="AP42" s="48">
        <f t="shared" si="10"/>
        <v>0.52083333333333326</v>
      </c>
      <c r="AQ42" s="47" t="e">
        <f t="shared" si="11"/>
        <v>#VALUE!</v>
      </c>
      <c r="AR42" s="43"/>
      <c r="AS42" s="47" t="e">
        <f t="shared" si="12"/>
        <v>#VALUE!</v>
      </c>
      <c r="AT42" s="98" t="e">
        <f t="shared" si="13"/>
        <v>#VALUE!</v>
      </c>
      <c r="AU42" s="43" t="s">
        <v>369</v>
      </c>
    </row>
    <row r="43" spans="1:47" s="1" customFormat="1" ht="14.25" customHeight="1" x14ac:dyDescent="0.25">
      <c r="A43" s="43">
        <v>118</v>
      </c>
      <c r="B43" s="46" t="s">
        <v>351</v>
      </c>
      <c r="C43" s="46" t="s">
        <v>82</v>
      </c>
      <c r="D43" s="46" t="s">
        <v>83</v>
      </c>
      <c r="E43" s="37"/>
      <c r="F43" s="47">
        <v>0.63114583333333341</v>
      </c>
      <c r="G43" s="33"/>
      <c r="H43" s="48">
        <v>8.3333333333333329E-2</v>
      </c>
      <c r="I43" s="48"/>
      <c r="J43" s="48"/>
      <c r="K43" s="48"/>
      <c r="L43" s="48"/>
      <c r="M43" s="48"/>
      <c r="N43" s="48"/>
      <c r="O43" s="48"/>
      <c r="P43" s="48">
        <v>6.25E-2</v>
      </c>
      <c r="Q43" s="48">
        <v>4.1666666666666664E-2</v>
      </c>
      <c r="R43" s="48">
        <v>6.25E-2</v>
      </c>
      <c r="S43" s="43"/>
      <c r="T43" s="43"/>
      <c r="U43" s="43"/>
      <c r="V43" s="33"/>
      <c r="W43" s="47">
        <f t="shared" si="8"/>
        <v>0.24999999999999997</v>
      </c>
      <c r="X43" s="47">
        <f t="shared" si="9"/>
        <v>0.29607638888888899</v>
      </c>
      <c r="Y43" s="47"/>
      <c r="Z43" s="47">
        <f t="shared" si="14"/>
        <v>0.54607638888888899</v>
      </c>
      <c r="AA43" s="49">
        <v>32</v>
      </c>
      <c r="AB43" s="35"/>
      <c r="AC43" s="47">
        <v>0.3125</v>
      </c>
      <c r="AD43" s="43" t="s">
        <v>377</v>
      </c>
      <c r="AE43" s="33"/>
      <c r="AF43" s="48">
        <v>4.1666666666666664E-2</v>
      </c>
      <c r="AG43" s="48">
        <v>0.125</v>
      </c>
      <c r="AH43" s="48">
        <v>6.25E-2</v>
      </c>
      <c r="AI43" s="48">
        <v>8.3333333333333329E-2</v>
      </c>
      <c r="AJ43" s="48">
        <v>6.25E-2</v>
      </c>
      <c r="AK43" s="48">
        <v>8.3333333333333329E-2</v>
      </c>
      <c r="AL43" s="48">
        <v>6.25E-2</v>
      </c>
      <c r="AM43" s="43"/>
      <c r="AN43" s="43"/>
      <c r="AO43" s="33"/>
      <c r="AP43" s="48">
        <f t="shared" si="10"/>
        <v>0.52083333333333326</v>
      </c>
      <c r="AQ43" s="47" t="e">
        <f t="shared" si="11"/>
        <v>#VALUE!</v>
      </c>
      <c r="AR43" s="43"/>
      <c r="AS43" s="47" t="e">
        <f t="shared" si="12"/>
        <v>#VALUE!</v>
      </c>
      <c r="AT43" s="98" t="e">
        <f t="shared" si="13"/>
        <v>#VALUE!</v>
      </c>
      <c r="AU43" s="43" t="s">
        <v>369</v>
      </c>
    </row>
    <row r="44" spans="1:47" s="1" customFormat="1" ht="14.25" customHeight="1" x14ac:dyDescent="0.25">
      <c r="A44" s="43">
        <v>132</v>
      </c>
      <c r="B44" s="46" t="s">
        <v>105</v>
      </c>
      <c r="C44" s="46" t="s">
        <v>106</v>
      </c>
      <c r="D44" s="46" t="s">
        <v>107</v>
      </c>
      <c r="E44" s="37"/>
      <c r="F44" s="47">
        <v>0.58076388888888886</v>
      </c>
      <c r="G44" s="33"/>
      <c r="H44" s="48">
        <v>8.3333333333333329E-2</v>
      </c>
      <c r="I44" s="48">
        <v>8.3333333333333329E-2</v>
      </c>
      <c r="J44" s="48"/>
      <c r="K44" s="48">
        <v>6.25E-2</v>
      </c>
      <c r="L44" s="48">
        <v>8.3333333333333329E-2</v>
      </c>
      <c r="M44" s="48">
        <v>3.125E-2</v>
      </c>
      <c r="N44" s="48"/>
      <c r="O44" s="48">
        <v>4.1666666666666664E-2</v>
      </c>
      <c r="P44" s="48">
        <v>6.25E-2</v>
      </c>
      <c r="Q44" s="48"/>
      <c r="R44" s="48"/>
      <c r="S44" s="43"/>
      <c r="T44" s="43"/>
      <c r="U44" s="43"/>
      <c r="V44" s="33"/>
      <c r="W44" s="47">
        <f t="shared" si="8"/>
        <v>0.44791666666666669</v>
      </c>
      <c r="X44" s="47">
        <f t="shared" si="9"/>
        <v>0.24569444444444444</v>
      </c>
      <c r="Y44" s="47"/>
      <c r="Z44" s="47">
        <f t="shared" si="14"/>
        <v>0.69361111111111118</v>
      </c>
      <c r="AA44" s="49" t="s">
        <v>369</v>
      </c>
      <c r="AB44" s="35"/>
      <c r="AC44" s="47">
        <v>0.3125</v>
      </c>
      <c r="AD44" s="43" t="s">
        <v>377</v>
      </c>
      <c r="AE44" s="33"/>
      <c r="AF44" s="48">
        <v>4.1666666666666664E-2</v>
      </c>
      <c r="AG44" s="48">
        <v>0.125</v>
      </c>
      <c r="AH44" s="48">
        <v>6.25E-2</v>
      </c>
      <c r="AI44" s="48">
        <v>8.3333333333333329E-2</v>
      </c>
      <c r="AJ44" s="48">
        <v>6.25E-2</v>
      </c>
      <c r="AK44" s="48">
        <v>8.3333333333333329E-2</v>
      </c>
      <c r="AL44" s="48">
        <v>6.25E-2</v>
      </c>
      <c r="AM44" s="43"/>
      <c r="AN44" s="43"/>
      <c r="AO44" s="33"/>
      <c r="AP44" s="48">
        <f t="shared" si="10"/>
        <v>0.52083333333333326</v>
      </c>
      <c r="AQ44" s="47" t="e">
        <f t="shared" si="11"/>
        <v>#VALUE!</v>
      </c>
      <c r="AR44" s="43"/>
      <c r="AS44" s="47" t="e">
        <f t="shared" si="12"/>
        <v>#VALUE!</v>
      </c>
      <c r="AT44" s="98" t="e">
        <f t="shared" si="13"/>
        <v>#VALUE!</v>
      </c>
      <c r="AU44" s="43" t="s">
        <v>369</v>
      </c>
    </row>
    <row r="45" spans="1:47" ht="24" customHeight="1" x14ac:dyDescent="0.45">
      <c r="A45" s="111" t="s">
        <v>335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</row>
    <row r="46" spans="1:47" ht="14.25" customHeight="1" x14ac:dyDescent="0.25">
      <c r="A46" s="2"/>
      <c r="B46" s="3" t="s">
        <v>0</v>
      </c>
      <c r="C46" s="3" t="s">
        <v>1</v>
      </c>
      <c r="D46" s="3" t="s">
        <v>2</v>
      </c>
      <c r="E46" s="34"/>
      <c r="F46" s="3" t="s">
        <v>356</v>
      </c>
      <c r="G46" s="34"/>
      <c r="H46" s="3">
        <v>21</v>
      </c>
      <c r="I46" s="3">
        <v>23</v>
      </c>
      <c r="J46" s="3">
        <v>24</v>
      </c>
      <c r="K46" s="3">
        <v>27</v>
      </c>
      <c r="L46" s="3">
        <v>33</v>
      </c>
      <c r="M46" s="3">
        <v>35</v>
      </c>
      <c r="N46" s="3">
        <v>39</v>
      </c>
      <c r="O46" s="3">
        <v>43</v>
      </c>
      <c r="P46" s="3">
        <v>45</v>
      </c>
      <c r="Q46" s="3">
        <v>48</v>
      </c>
      <c r="R46" s="3">
        <v>52</v>
      </c>
      <c r="S46" s="3">
        <v>57</v>
      </c>
      <c r="T46" s="3">
        <v>60</v>
      </c>
      <c r="U46" s="3">
        <v>63</v>
      </c>
      <c r="V46" s="34"/>
      <c r="W46" s="3" t="s">
        <v>357</v>
      </c>
      <c r="X46" s="3" t="s">
        <v>360</v>
      </c>
      <c r="Y46" s="3" t="s">
        <v>370</v>
      </c>
      <c r="Z46" s="6" t="s">
        <v>358</v>
      </c>
      <c r="AA46" s="6" t="s">
        <v>362</v>
      </c>
      <c r="AC46" s="70" t="s">
        <v>372</v>
      </c>
      <c r="AD46" s="70" t="s">
        <v>374</v>
      </c>
      <c r="AE46" s="69"/>
      <c r="AF46" s="70">
        <v>63</v>
      </c>
      <c r="AG46" s="70">
        <v>64</v>
      </c>
      <c r="AH46" s="70">
        <v>69</v>
      </c>
      <c r="AI46" s="70">
        <v>70</v>
      </c>
      <c r="AJ46" s="70">
        <v>73</v>
      </c>
      <c r="AK46" s="70">
        <v>71</v>
      </c>
      <c r="AL46" s="70">
        <v>72</v>
      </c>
      <c r="AM46" s="70">
        <v>55</v>
      </c>
      <c r="AN46" s="70">
        <v>50</v>
      </c>
      <c r="AO46" s="69"/>
      <c r="AP46" s="70" t="s">
        <v>380</v>
      </c>
      <c r="AQ46" s="70" t="s">
        <v>381</v>
      </c>
      <c r="AR46" s="70" t="s">
        <v>382</v>
      </c>
      <c r="AS46" s="70" t="s">
        <v>378</v>
      </c>
      <c r="AT46" s="70" t="s">
        <v>375</v>
      </c>
      <c r="AU46" s="70" t="s">
        <v>376</v>
      </c>
    </row>
    <row r="47" spans="1:47" s="1" customFormat="1" ht="14.25" customHeight="1" x14ac:dyDescent="0.25">
      <c r="A47" s="2">
        <v>217</v>
      </c>
      <c r="B47" s="4" t="s">
        <v>110</v>
      </c>
      <c r="C47" s="4" t="s">
        <v>111</v>
      </c>
      <c r="D47" s="4" t="s">
        <v>18</v>
      </c>
      <c r="E47" s="37"/>
      <c r="F47" s="61">
        <v>0.57651620370370371</v>
      </c>
      <c r="G47" s="3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33"/>
      <c r="W47" s="7">
        <f t="shared" ref="W47:W67" si="15">SUM(H47:U47)</f>
        <v>0</v>
      </c>
      <c r="X47" s="7">
        <f t="shared" ref="X47:X67" si="16">F47-$AX$4</f>
        <v>0.24144675925925929</v>
      </c>
      <c r="Y47" s="7"/>
      <c r="Z47" s="7">
        <f t="shared" ref="Z47:Z54" si="17">X47+W47</f>
        <v>0.24144675925925929</v>
      </c>
      <c r="AA47" s="38">
        <v>1</v>
      </c>
      <c r="AB47" s="35"/>
      <c r="AC47" s="7">
        <v>0.29166666666666669</v>
      </c>
      <c r="AD47" s="61">
        <v>0.4916550925925926</v>
      </c>
      <c r="AE47" s="33"/>
      <c r="AF47" s="8"/>
      <c r="AG47" s="8"/>
      <c r="AH47" s="8"/>
      <c r="AI47" s="8"/>
      <c r="AJ47" s="8"/>
      <c r="AK47" s="8"/>
      <c r="AL47" s="8"/>
      <c r="AM47" s="8"/>
      <c r="AN47" s="8"/>
      <c r="AO47" s="33"/>
      <c r="AP47" s="8">
        <f t="shared" ref="AP47:AP67" si="18">SUM(AF47:AN47)</f>
        <v>0</v>
      </c>
      <c r="AQ47" s="7">
        <f t="shared" ref="AQ47:AQ67" si="19">AD47-AC47</f>
        <v>0.19998842592592592</v>
      </c>
      <c r="AR47" s="2"/>
      <c r="AS47" s="7">
        <f t="shared" ref="AS47:AS60" si="20">AQ47+AP47</f>
        <v>0.19998842592592592</v>
      </c>
      <c r="AT47" s="101">
        <f t="shared" ref="AT47:AT67" si="21">AS47+Z47</f>
        <v>0.44143518518518521</v>
      </c>
      <c r="AU47" s="2">
        <v>1</v>
      </c>
    </row>
    <row r="48" spans="1:47" s="1" customFormat="1" ht="14.25" customHeight="1" x14ac:dyDescent="0.25">
      <c r="A48" s="2">
        <v>227</v>
      </c>
      <c r="B48" s="4" t="s">
        <v>187</v>
      </c>
      <c r="C48" s="4" t="s">
        <v>188</v>
      </c>
      <c r="D48" s="4" t="s">
        <v>18</v>
      </c>
      <c r="E48" s="37"/>
      <c r="F48" s="61">
        <v>0.60024305555555557</v>
      </c>
      <c r="G48" s="3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33"/>
      <c r="W48" s="7">
        <f t="shared" si="15"/>
        <v>0</v>
      </c>
      <c r="X48" s="7">
        <f t="shared" si="16"/>
        <v>0.26517361111111115</v>
      </c>
      <c r="Y48" s="7"/>
      <c r="Z48" s="7">
        <f t="shared" si="17"/>
        <v>0.26517361111111115</v>
      </c>
      <c r="AA48" s="38">
        <v>3</v>
      </c>
      <c r="AB48" s="35"/>
      <c r="AC48" s="7">
        <v>0.3125</v>
      </c>
      <c r="AD48" s="7">
        <v>0.51518518518518519</v>
      </c>
      <c r="AE48" s="36"/>
      <c r="AF48" s="8"/>
      <c r="AG48" s="8"/>
      <c r="AH48" s="8"/>
      <c r="AI48" s="8"/>
      <c r="AJ48" s="8"/>
      <c r="AK48" s="8"/>
      <c r="AL48" s="8"/>
      <c r="AM48" s="8"/>
      <c r="AN48" s="8"/>
      <c r="AO48" s="33"/>
      <c r="AP48" s="8">
        <f t="shared" si="18"/>
        <v>0</v>
      </c>
      <c r="AQ48" s="7">
        <f t="shared" si="19"/>
        <v>0.20268518518518519</v>
      </c>
      <c r="AR48" s="2"/>
      <c r="AS48" s="7">
        <f t="shared" si="20"/>
        <v>0.20268518518518519</v>
      </c>
      <c r="AT48" s="101">
        <f t="shared" si="21"/>
        <v>0.46785879629629634</v>
      </c>
      <c r="AU48" s="2">
        <v>2</v>
      </c>
    </row>
    <row r="49" spans="1:52" s="1" customFormat="1" ht="14.25" customHeight="1" x14ac:dyDescent="0.25">
      <c r="A49" s="2">
        <v>214</v>
      </c>
      <c r="B49" s="4" t="s">
        <v>134</v>
      </c>
      <c r="C49" s="4" t="s">
        <v>135</v>
      </c>
      <c r="D49" s="4" t="s">
        <v>117</v>
      </c>
      <c r="E49" s="37"/>
      <c r="F49" s="61">
        <v>0.59641203703703705</v>
      </c>
      <c r="G49" s="3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33"/>
      <c r="W49" s="7">
        <f t="shared" si="15"/>
        <v>0</v>
      </c>
      <c r="X49" s="7">
        <f t="shared" si="16"/>
        <v>0.26134259259259263</v>
      </c>
      <c r="Y49" s="7"/>
      <c r="Z49" s="7">
        <f t="shared" si="17"/>
        <v>0.26134259259259263</v>
      </c>
      <c r="AA49" s="38">
        <v>2</v>
      </c>
      <c r="AB49" s="35"/>
      <c r="AC49" s="7">
        <v>0.31156250000000002</v>
      </c>
      <c r="AD49" s="7">
        <v>0.52402777777777776</v>
      </c>
      <c r="AE49" s="36"/>
      <c r="AF49" s="8"/>
      <c r="AG49" s="8"/>
      <c r="AH49" s="8"/>
      <c r="AI49" s="8"/>
      <c r="AJ49" s="8"/>
      <c r="AK49" s="8"/>
      <c r="AL49" s="8"/>
      <c r="AM49" s="8"/>
      <c r="AN49" s="8"/>
      <c r="AO49" s="33"/>
      <c r="AP49" s="8">
        <f t="shared" si="18"/>
        <v>0</v>
      </c>
      <c r="AQ49" s="7">
        <f t="shared" si="19"/>
        <v>0.21246527777777774</v>
      </c>
      <c r="AR49" s="2"/>
      <c r="AS49" s="7">
        <f t="shared" si="20"/>
        <v>0.21246527777777774</v>
      </c>
      <c r="AT49" s="101">
        <f t="shared" si="21"/>
        <v>0.47380787037037037</v>
      </c>
      <c r="AU49" s="2">
        <v>3</v>
      </c>
    </row>
    <row r="50" spans="1:52" s="1" customFormat="1" ht="14.25" customHeight="1" x14ac:dyDescent="0.25">
      <c r="A50" s="2">
        <v>225</v>
      </c>
      <c r="B50" s="4" t="s">
        <v>115</v>
      </c>
      <c r="C50" s="4" t="s">
        <v>116</v>
      </c>
      <c r="D50" s="4" t="s">
        <v>117</v>
      </c>
      <c r="E50" s="37"/>
      <c r="F50" s="61">
        <v>0.61717592592592596</v>
      </c>
      <c r="G50" s="3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33"/>
      <c r="W50" s="7">
        <f t="shared" si="15"/>
        <v>0</v>
      </c>
      <c r="X50" s="7">
        <f t="shared" si="16"/>
        <v>0.28210648148148154</v>
      </c>
      <c r="Y50" s="7"/>
      <c r="Z50" s="7">
        <f t="shared" si="17"/>
        <v>0.28210648148148154</v>
      </c>
      <c r="AA50" s="38">
        <v>5</v>
      </c>
      <c r="AB50" s="35"/>
      <c r="AC50" s="7">
        <v>0.3125</v>
      </c>
      <c r="AD50" s="61">
        <v>0.52357638888888891</v>
      </c>
      <c r="AE50" s="33"/>
      <c r="AF50" s="8"/>
      <c r="AG50" s="8"/>
      <c r="AH50" s="8"/>
      <c r="AI50" s="8"/>
      <c r="AJ50" s="8"/>
      <c r="AK50" s="8"/>
      <c r="AL50" s="8"/>
      <c r="AM50" s="8"/>
      <c r="AN50" s="8"/>
      <c r="AO50" s="33"/>
      <c r="AP50" s="8">
        <f t="shared" si="18"/>
        <v>0</v>
      </c>
      <c r="AQ50" s="7">
        <f t="shared" si="19"/>
        <v>0.21107638888888891</v>
      </c>
      <c r="AR50" s="2"/>
      <c r="AS50" s="7">
        <f t="shared" si="20"/>
        <v>0.21107638888888891</v>
      </c>
      <c r="AT50" s="101">
        <f t="shared" si="21"/>
        <v>0.49318287037037045</v>
      </c>
      <c r="AU50" s="2">
        <v>4</v>
      </c>
    </row>
    <row r="51" spans="1:52" s="1" customFormat="1" ht="14.25" customHeight="1" x14ac:dyDescent="0.25">
      <c r="A51" s="2">
        <v>212</v>
      </c>
      <c r="B51" s="4" t="s">
        <v>184</v>
      </c>
      <c r="C51" s="4" t="s">
        <v>185</v>
      </c>
      <c r="D51" s="4" t="s">
        <v>186</v>
      </c>
      <c r="E51" s="37"/>
      <c r="F51" s="61">
        <v>0.60068287037037038</v>
      </c>
      <c r="G51" s="3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33"/>
      <c r="W51" s="7">
        <f t="shared" si="15"/>
        <v>0</v>
      </c>
      <c r="X51" s="7">
        <f t="shared" si="16"/>
        <v>0.26561342592592596</v>
      </c>
      <c r="Y51" s="7"/>
      <c r="Z51" s="7">
        <f t="shared" si="17"/>
        <v>0.26561342592592596</v>
      </c>
      <c r="AA51" s="38">
        <v>4</v>
      </c>
      <c r="AB51" s="35"/>
      <c r="AC51" s="7">
        <v>0.3125</v>
      </c>
      <c r="AD51" s="7">
        <v>0.5493055555555556</v>
      </c>
      <c r="AE51" s="36"/>
      <c r="AF51" s="8"/>
      <c r="AG51" s="8"/>
      <c r="AH51" s="8"/>
      <c r="AI51" s="8"/>
      <c r="AJ51" s="8"/>
      <c r="AK51" s="8"/>
      <c r="AL51" s="8"/>
      <c r="AM51" s="8"/>
      <c r="AN51" s="8"/>
      <c r="AO51" s="33"/>
      <c r="AP51" s="8">
        <f t="shared" si="18"/>
        <v>0</v>
      </c>
      <c r="AQ51" s="7">
        <f t="shared" si="19"/>
        <v>0.2368055555555556</v>
      </c>
      <c r="AR51" s="2"/>
      <c r="AS51" s="7">
        <f t="shared" si="20"/>
        <v>0.2368055555555556</v>
      </c>
      <c r="AT51" s="101">
        <f t="shared" si="21"/>
        <v>0.50241898148148156</v>
      </c>
      <c r="AU51" s="2">
        <v>5</v>
      </c>
    </row>
    <row r="52" spans="1:52" s="1" customFormat="1" ht="14.25" customHeight="1" x14ac:dyDescent="0.25">
      <c r="A52" s="2">
        <v>218</v>
      </c>
      <c r="B52" s="4" t="s">
        <v>170</v>
      </c>
      <c r="C52" s="4" t="s">
        <v>171</v>
      </c>
      <c r="D52" s="4" t="s">
        <v>172</v>
      </c>
      <c r="E52" s="37"/>
      <c r="F52" s="61">
        <v>0.6171875</v>
      </c>
      <c r="G52" s="3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33"/>
      <c r="W52" s="7">
        <f t="shared" si="15"/>
        <v>0</v>
      </c>
      <c r="X52" s="7">
        <f t="shared" si="16"/>
        <v>0.28211805555555558</v>
      </c>
      <c r="Y52" s="7"/>
      <c r="Z52" s="7">
        <f t="shared" si="17"/>
        <v>0.28211805555555558</v>
      </c>
      <c r="AA52" s="38">
        <v>6</v>
      </c>
      <c r="AB52" s="35"/>
      <c r="AC52" s="7">
        <v>0.3125</v>
      </c>
      <c r="AD52" s="61">
        <v>0.57784722222222229</v>
      </c>
      <c r="AE52" s="33"/>
      <c r="AF52" s="8"/>
      <c r="AG52" s="8"/>
      <c r="AH52" s="8"/>
      <c r="AI52" s="8"/>
      <c r="AJ52" s="8"/>
      <c r="AK52" s="8"/>
      <c r="AL52" s="8"/>
      <c r="AM52" s="8"/>
      <c r="AN52" s="8"/>
      <c r="AO52" s="33"/>
      <c r="AP52" s="8">
        <f t="shared" si="18"/>
        <v>0</v>
      </c>
      <c r="AQ52" s="7">
        <f t="shared" si="19"/>
        <v>0.26534722222222229</v>
      </c>
      <c r="AR52" s="2"/>
      <c r="AS52" s="7">
        <f t="shared" si="20"/>
        <v>0.26534722222222229</v>
      </c>
      <c r="AT52" s="101">
        <f t="shared" si="21"/>
        <v>0.54746527777777787</v>
      </c>
      <c r="AU52" s="2">
        <v>6</v>
      </c>
    </row>
    <row r="53" spans="1:52" ht="14.25" customHeight="1" x14ac:dyDescent="0.25">
      <c r="A53" s="2">
        <v>216</v>
      </c>
      <c r="B53" s="4" t="s">
        <v>118</v>
      </c>
      <c r="C53" s="4" t="s">
        <v>119</v>
      </c>
      <c r="D53" s="4" t="s">
        <v>120</v>
      </c>
      <c r="E53" s="37"/>
      <c r="F53" s="61">
        <v>0.64656250000000004</v>
      </c>
      <c r="G53" s="3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33"/>
      <c r="W53" s="7">
        <f t="shared" si="15"/>
        <v>0</v>
      </c>
      <c r="X53" s="7">
        <f t="shared" si="16"/>
        <v>0.31149305555555562</v>
      </c>
      <c r="Y53" s="7"/>
      <c r="Z53" s="7">
        <f t="shared" si="17"/>
        <v>0.31149305555555562</v>
      </c>
      <c r="AA53" s="38">
        <v>7</v>
      </c>
      <c r="AC53" s="7">
        <v>0.3125</v>
      </c>
      <c r="AD53" s="61">
        <v>0.5489236111111111</v>
      </c>
      <c r="AE53" s="33"/>
      <c r="AF53" s="8"/>
      <c r="AG53" s="8"/>
      <c r="AH53" s="8"/>
      <c r="AI53" s="8"/>
      <c r="AJ53" s="8"/>
      <c r="AK53" s="8"/>
      <c r="AL53" s="8"/>
      <c r="AM53" s="8"/>
      <c r="AN53" s="8"/>
      <c r="AO53" s="33"/>
      <c r="AP53" s="8">
        <f t="shared" si="18"/>
        <v>0</v>
      </c>
      <c r="AQ53" s="7">
        <f t="shared" si="19"/>
        <v>0.2364236111111111</v>
      </c>
      <c r="AR53" s="2"/>
      <c r="AS53" s="7">
        <f t="shared" si="20"/>
        <v>0.2364236111111111</v>
      </c>
      <c r="AT53" s="101">
        <f t="shared" si="21"/>
        <v>0.54791666666666672</v>
      </c>
      <c r="AU53" s="2">
        <v>7</v>
      </c>
      <c r="AV53" s="1"/>
      <c r="AW53" s="1"/>
      <c r="AX53" s="1"/>
      <c r="AY53" s="1"/>
      <c r="AZ53" s="1"/>
    </row>
    <row r="54" spans="1:52" s="1" customFormat="1" ht="14.25" customHeight="1" x14ac:dyDescent="0.25">
      <c r="A54" s="2">
        <v>223</v>
      </c>
      <c r="B54" s="4" t="s">
        <v>136</v>
      </c>
      <c r="C54" s="4" t="s">
        <v>137</v>
      </c>
      <c r="D54" s="4" t="s">
        <v>138</v>
      </c>
      <c r="E54" s="37"/>
      <c r="F54" s="61">
        <v>0.66408564814814819</v>
      </c>
      <c r="G54" s="33"/>
      <c r="H54" s="8"/>
      <c r="I54" s="8"/>
      <c r="J54" s="8"/>
      <c r="K54" s="8"/>
      <c r="L54" s="8"/>
      <c r="M54" s="8"/>
      <c r="N54" s="8">
        <v>3.125E-2</v>
      </c>
      <c r="O54" s="8"/>
      <c r="P54" s="8"/>
      <c r="Q54" s="8"/>
      <c r="R54" s="8"/>
      <c r="S54" s="8">
        <v>6.25E-2</v>
      </c>
      <c r="T54" s="8"/>
      <c r="U54" s="8"/>
      <c r="V54" s="33"/>
      <c r="W54" s="7">
        <f t="shared" si="15"/>
        <v>9.375E-2</v>
      </c>
      <c r="X54" s="7">
        <f t="shared" si="16"/>
        <v>0.32901620370370377</v>
      </c>
      <c r="Y54" s="7"/>
      <c r="Z54" s="7">
        <f t="shared" si="17"/>
        <v>0.42276620370370377</v>
      </c>
      <c r="AA54" s="38">
        <v>13</v>
      </c>
      <c r="AB54" s="35"/>
      <c r="AC54" s="7">
        <v>0.3125</v>
      </c>
      <c r="AD54" s="61">
        <v>0.60949074074074072</v>
      </c>
      <c r="AE54" s="33"/>
      <c r="AF54" s="8"/>
      <c r="AG54" s="8"/>
      <c r="AH54" s="8"/>
      <c r="AI54" s="8"/>
      <c r="AJ54" s="8"/>
      <c r="AK54" s="8"/>
      <c r="AL54" s="8"/>
      <c r="AM54" s="8"/>
      <c r="AN54" s="8"/>
      <c r="AO54" s="33"/>
      <c r="AP54" s="8">
        <f t="shared" si="18"/>
        <v>0</v>
      </c>
      <c r="AQ54" s="7">
        <f t="shared" si="19"/>
        <v>0.29699074074074072</v>
      </c>
      <c r="AR54" s="2"/>
      <c r="AS54" s="7">
        <f t="shared" si="20"/>
        <v>0.29699074074074072</v>
      </c>
      <c r="AT54" s="101">
        <f t="shared" si="21"/>
        <v>0.71975694444444449</v>
      </c>
      <c r="AU54" s="2">
        <v>8</v>
      </c>
    </row>
    <row r="55" spans="1:52" s="1" customFormat="1" ht="14.25" customHeight="1" x14ac:dyDescent="0.25">
      <c r="A55" s="2">
        <v>221</v>
      </c>
      <c r="B55" s="4" t="s">
        <v>131</v>
      </c>
      <c r="C55" s="4" t="s">
        <v>132</v>
      </c>
      <c r="D55" s="4" t="s">
        <v>133</v>
      </c>
      <c r="E55" s="37"/>
      <c r="F55" s="61">
        <v>0.66682870370370362</v>
      </c>
      <c r="G55" s="3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>
        <v>8.3333333333333329E-2</v>
      </c>
      <c r="V55" s="33"/>
      <c r="W55" s="7">
        <f t="shared" si="15"/>
        <v>8.3333333333333329E-2</v>
      </c>
      <c r="X55" s="7">
        <f t="shared" si="16"/>
        <v>0.3317592592592592</v>
      </c>
      <c r="Y55" s="7"/>
      <c r="Z55" s="7">
        <f>X55+W55+Y55</f>
        <v>0.41509259259259251</v>
      </c>
      <c r="AA55" s="38">
        <v>12</v>
      </c>
      <c r="AB55" s="35"/>
      <c r="AC55" s="7">
        <v>0.3125</v>
      </c>
      <c r="AD55" s="99">
        <v>0.63872685185185185</v>
      </c>
      <c r="AE55" s="33"/>
      <c r="AF55" s="8"/>
      <c r="AG55" s="8"/>
      <c r="AH55" s="8"/>
      <c r="AI55" s="8"/>
      <c r="AJ55" s="8"/>
      <c r="AK55" s="8"/>
      <c r="AL55" s="8"/>
      <c r="AM55" s="8"/>
      <c r="AN55" s="8"/>
      <c r="AO55" s="33"/>
      <c r="AP55" s="8">
        <f t="shared" si="18"/>
        <v>0</v>
      </c>
      <c r="AQ55" s="7">
        <f t="shared" si="19"/>
        <v>0.32622685185185185</v>
      </c>
      <c r="AR55" s="2"/>
      <c r="AS55" s="7">
        <f t="shared" si="20"/>
        <v>0.32622685185185185</v>
      </c>
      <c r="AT55" s="101">
        <f t="shared" si="21"/>
        <v>0.74131944444444442</v>
      </c>
      <c r="AU55" s="2">
        <v>9</v>
      </c>
    </row>
    <row r="56" spans="1:52" s="1" customFormat="1" ht="14.25" customHeight="1" x14ac:dyDescent="0.25">
      <c r="A56" s="2">
        <v>213</v>
      </c>
      <c r="B56" s="4" t="s">
        <v>153</v>
      </c>
      <c r="C56" s="4" t="s">
        <v>154</v>
      </c>
      <c r="D56" s="4" t="s">
        <v>155</v>
      </c>
      <c r="E56" s="37"/>
      <c r="F56" s="61">
        <v>0.68090277777777775</v>
      </c>
      <c r="G56" s="33"/>
      <c r="H56" s="8"/>
      <c r="I56" s="8"/>
      <c r="J56" s="8"/>
      <c r="K56" s="8"/>
      <c r="L56" s="8"/>
      <c r="M56" s="8"/>
      <c r="N56" s="8"/>
      <c r="O56" s="8"/>
      <c r="P56" s="8">
        <v>4.1666666666666664E-2</v>
      </c>
      <c r="Q56" s="8"/>
      <c r="R56" s="8"/>
      <c r="S56" s="8"/>
      <c r="T56" s="8"/>
      <c r="U56" s="8"/>
      <c r="V56" s="33"/>
      <c r="W56" s="7">
        <f t="shared" si="15"/>
        <v>4.1666666666666664E-2</v>
      </c>
      <c r="X56" s="7">
        <f t="shared" si="16"/>
        <v>0.34583333333333333</v>
      </c>
      <c r="Y56" s="7">
        <v>6.25E-2</v>
      </c>
      <c r="Z56" s="7">
        <f>X56+W56+Y56</f>
        <v>0.45</v>
      </c>
      <c r="AA56" s="38">
        <v>16</v>
      </c>
      <c r="AB56" s="35"/>
      <c r="AC56" s="7">
        <v>0.3125</v>
      </c>
      <c r="AD56" s="61">
        <v>0.61739583333333337</v>
      </c>
      <c r="AE56" s="33"/>
      <c r="AF56" s="8"/>
      <c r="AG56" s="8"/>
      <c r="AH56" s="8"/>
      <c r="AI56" s="8"/>
      <c r="AJ56" s="8"/>
      <c r="AK56" s="8"/>
      <c r="AL56" s="8"/>
      <c r="AM56" s="8"/>
      <c r="AN56" s="8"/>
      <c r="AO56" s="33"/>
      <c r="AP56" s="8">
        <f t="shared" si="18"/>
        <v>0</v>
      </c>
      <c r="AQ56" s="7">
        <f t="shared" si="19"/>
        <v>0.30489583333333337</v>
      </c>
      <c r="AR56" s="2"/>
      <c r="AS56" s="7">
        <f t="shared" si="20"/>
        <v>0.30489583333333337</v>
      </c>
      <c r="AT56" s="101">
        <f t="shared" si="21"/>
        <v>0.75489583333333332</v>
      </c>
      <c r="AU56" s="2">
        <v>10</v>
      </c>
    </row>
    <row r="57" spans="1:52" s="1" customFormat="1" ht="14.25" customHeight="1" x14ac:dyDescent="0.25">
      <c r="A57" s="2">
        <v>207</v>
      </c>
      <c r="B57" s="4" t="s">
        <v>178</v>
      </c>
      <c r="C57" s="4" t="s">
        <v>179</v>
      </c>
      <c r="D57" s="4" t="s">
        <v>180</v>
      </c>
      <c r="E57" s="37"/>
      <c r="F57" s="61">
        <v>0.65484953703703697</v>
      </c>
      <c r="G57" s="33"/>
      <c r="H57" s="8"/>
      <c r="I57" s="8"/>
      <c r="J57" s="8"/>
      <c r="K57" s="8"/>
      <c r="L57" s="8"/>
      <c r="M57" s="8"/>
      <c r="N57" s="8">
        <v>3.125E-2</v>
      </c>
      <c r="O57" s="8"/>
      <c r="P57" s="8"/>
      <c r="Q57" s="8"/>
      <c r="R57" s="8"/>
      <c r="S57" s="8">
        <v>6.25E-2</v>
      </c>
      <c r="T57" s="8">
        <v>4.1666666666666664E-2</v>
      </c>
      <c r="U57" s="8"/>
      <c r="V57" s="33"/>
      <c r="W57" s="7">
        <f t="shared" si="15"/>
        <v>0.13541666666666666</v>
      </c>
      <c r="X57" s="7">
        <f t="shared" si="16"/>
        <v>0.31978009259259255</v>
      </c>
      <c r="Y57" s="7"/>
      <c r="Z57" s="7">
        <f>X57+W57</f>
        <v>0.45519675925925918</v>
      </c>
      <c r="AA57" s="38">
        <v>15</v>
      </c>
      <c r="AB57" s="35"/>
      <c r="AC57" s="7">
        <v>0.3125</v>
      </c>
      <c r="AD57" s="61">
        <v>0.6433564814814815</v>
      </c>
      <c r="AE57" s="33"/>
      <c r="AF57" s="8"/>
      <c r="AG57" s="8"/>
      <c r="AH57" s="8"/>
      <c r="AI57" s="8"/>
      <c r="AJ57" s="8"/>
      <c r="AK57" s="8"/>
      <c r="AL57" s="8"/>
      <c r="AM57" s="8"/>
      <c r="AN57" s="8"/>
      <c r="AO57" s="33"/>
      <c r="AP57" s="8">
        <f t="shared" si="18"/>
        <v>0</v>
      </c>
      <c r="AQ57" s="7">
        <f t="shared" si="19"/>
        <v>0.3308564814814815</v>
      </c>
      <c r="AR57" s="2"/>
      <c r="AS57" s="7">
        <f t="shared" si="20"/>
        <v>0.3308564814814815</v>
      </c>
      <c r="AT57" s="101">
        <f t="shared" si="21"/>
        <v>0.78605324074074068</v>
      </c>
      <c r="AU57" s="2">
        <v>11</v>
      </c>
    </row>
    <row r="58" spans="1:52" s="1" customFormat="1" ht="14.25" customHeight="1" x14ac:dyDescent="0.25">
      <c r="A58" s="2">
        <v>211</v>
      </c>
      <c r="B58" s="4" t="s">
        <v>147</v>
      </c>
      <c r="C58" s="4" t="s">
        <v>148</v>
      </c>
      <c r="D58" s="4" t="s">
        <v>149</v>
      </c>
      <c r="E58" s="37"/>
      <c r="F58" s="61">
        <v>0.6615509259259259</v>
      </c>
      <c r="G58" s="33"/>
      <c r="H58" s="8">
        <v>6.25E-2</v>
      </c>
      <c r="I58" s="8">
        <v>6.25E-2</v>
      </c>
      <c r="J58" s="8"/>
      <c r="K58" s="8">
        <v>6.25E-2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33"/>
      <c r="W58" s="7">
        <f t="shared" si="15"/>
        <v>0.1875</v>
      </c>
      <c r="X58" s="7">
        <f t="shared" si="16"/>
        <v>0.32648148148148148</v>
      </c>
      <c r="Y58" s="7"/>
      <c r="Z58" s="7">
        <f>X58+W58</f>
        <v>0.51398148148148148</v>
      </c>
      <c r="AA58" s="38">
        <v>21</v>
      </c>
      <c r="AB58" s="35"/>
      <c r="AC58" s="7">
        <v>0.3125</v>
      </c>
      <c r="AD58" s="61">
        <v>0.58858796296296301</v>
      </c>
      <c r="AE58" s="33"/>
      <c r="AF58" s="8"/>
      <c r="AG58" s="8"/>
      <c r="AH58" s="8"/>
      <c r="AI58" s="8"/>
      <c r="AJ58" s="8"/>
      <c r="AK58" s="8"/>
      <c r="AL58" s="8"/>
      <c r="AM58" s="8"/>
      <c r="AN58" s="8"/>
      <c r="AO58" s="33"/>
      <c r="AP58" s="8">
        <f t="shared" si="18"/>
        <v>0</v>
      </c>
      <c r="AQ58" s="7">
        <f t="shared" si="19"/>
        <v>0.27608796296296301</v>
      </c>
      <c r="AR58" s="2"/>
      <c r="AS58" s="7">
        <f t="shared" si="20"/>
        <v>0.27608796296296301</v>
      </c>
      <c r="AT58" s="101">
        <f t="shared" si="21"/>
        <v>0.79006944444444449</v>
      </c>
      <c r="AU58" s="2">
        <v>12</v>
      </c>
    </row>
    <row r="59" spans="1:52" s="1" customFormat="1" ht="14.25" customHeight="1" x14ac:dyDescent="0.25">
      <c r="A59" s="2">
        <v>203</v>
      </c>
      <c r="B59" s="4" t="s">
        <v>162</v>
      </c>
      <c r="C59" s="4" t="s">
        <v>163</v>
      </c>
      <c r="D59" s="4" t="s">
        <v>164</v>
      </c>
      <c r="E59" s="37"/>
      <c r="F59" s="61">
        <v>0.61561342592592594</v>
      </c>
      <c r="G59" s="33"/>
      <c r="H59" s="8"/>
      <c r="I59" s="8"/>
      <c r="J59" s="8"/>
      <c r="K59" s="8"/>
      <c r="L59" s="8"/>
      <c r="M59" s="8"/>
      <c r="N59" s="8"/>
      <c r="O59" s="8"/>
      <c r="P59" s="8">
        <v>4.1666666666666664E-2</v>
      </c>
      <c r="Q59" s="8">
        <v>4.1666666666666664E-2</v>
      </c>
      <c r="R59" s="8"/>
      <c r="S59" s="8">
        <v>6.25E-2</v>
      </c>
      <c r="T59" s="8">
        <v>4.1666666666666664E-2</v>
      </c>
      <c r="U59" s="8">
        <v>8.3333333333333329E-2</v>
      </c>
      <c r="V59" s="33"/>
      <c r="W59" s="7">
        <f t="shared" si="15"/>
        <v>0.27083333333333331</v>
      </c>
      <c r="X59" s="7">
        <f t="shared" si="16"/>
        <v>0.28054398148148152</v>
      </c>
      <c r="Y59" s="7"/>
      <c r="Z59" s="7">
        <f>X59+W59</f>
        <v>0.55137731481481489</v>
      </c>
      <c r="AA59" s="38">
        <v>22</v>
      </c>
      <c r="AB59" s="35"/>
      <c r="AC59" s="7">
        <v>0.3125</v>
      </c>
      <c r="AD59" s="61">
        <v>0.58637731481481481</v>
      </c>
      <c r="AE59" s="33"/>
      <c r="AF59" s="8"/>
      <c r="AG59" s="8"/>
      <c r="AH59" s="8"/>
      <c r="AI59" s="8"/>
      <c r="AJ59" s="8"/>
      <c r="AK59" s="8"/>
      <c r="AL59" s="8"/>
      <c r="AM59" s="8"/>
      <c r="AN59" s="8"/>
      <c r="AO59" s="33"/>
      <c r="AP59" s="8">
        <f t="shared" si="18"/>
        <v>0</v>
      </c>
      <c r="AQ59" s="7">
        <f t="shared" si="19"/>
        <v>0.27387731481481481</v>
      </c>
      <c r="AR59" s="2"/>
      <c r="AS59" s="7">
        <f t="shared" si="20"/>
        <v>0.27387731481481481</v>
      </c>
      <c r="AT59" s="101">
        <f t="shared" si="21"/>
        <v>0.8252546296296297</v>
      </c>
      <c r="AU59" s="2">
        <v>13</v>
      </c>
    </row>
    <row r="60" spans="1:52" s="1" customFormat="1" ht="14.25" customHeight="1" x14ac:dyDescent="0.25">
      <c r="A60" s="2">
        <v>231</v>
      </c>
      <c r="B60" s="4" t="s">
        <v>150</v>
      </c>
      <c r="C60" s="4" t="s">
        <v>151</v>
      </c>
      <c r="D60" s="4" t="s">
        <v>152</v>
      </c>
      <c r="E60" s="37"/>
      <c r="F60" s="61">
        <v>0.67175925925925928</v>
      </c>
      <c r="G60" s="33"/>
      <c r="H60" s="8"/>
      <c r="I60" s="8"/>
      <c r="J60" s="8"/>
      <c r="K60" s="8"/>
      <c r="L60" s="8"/>
      <c r="M60" s="8"/>
      <c r="N60" s="8">
        <v>3.125E-2</v>
      </c>
      <c r="O60" s="8"/>
      <c r="P60" s="8"/>
      <c r="Q60" s="8"/>
      <c r="R60" s="8"/>
      <c r="S60" s="8">
        <v>6.25E-2</v>
      </c>
      <c r="T60" s="8">
        <v>4.1666666666666664E-2</v>
      </c>
      <c r="U60" s="8"/>
      <c r="V60" s="33"/>
      <c r="W60" s="7">
        <f t="shared" si="15"/>
        <v>0.13541666666666666</v>
      </c>
      <c r="X60" s="7">
        <f t="shared" si="16"/>
        <v>0.33668981481481486</v>
      </c>
      <c r="Y60" s="7">
        <v>1.7361111111111112E-2</v>
      </c>
      <c r="Z60" s="7">
        <f>X60+W60+Y60</f>
        <v>0.48946759259259259</v>
      </c>
      <c r="AA60" s="38">
        <v>18</v>
      </c>
      <c r="AB60" s="35"/>
      <c r="AC60" s="7">
        <v>0.3125</v>
      </c>
      <c r="AD60" s="61">
        <v>0.63103009259259257</v>
      </c>
      <c r="AE60" s="33"/>
      <c r="AF60" s="8"/>
      <c r="AG60" s="8"/>
      <c r="AH60" s="8"/>
      <c r="AI60" s="8"/>
      <c r="AJ60" s="8"/>
      <c r="AK60" s="8"/>
      <c r="AL60" s="8"/>
      <c r="AM60" s="8">
        <v>8.3333333333333329E-2</v>
      </c>
      <c r="AN60" s="8"/>
      <c r="AO60" s="33"/>
      <c r="AP60" s="8">
        <f t="shared" si="18"/>
        <v>8.3333333333333329E-2</v>
      </c>
      <c r="AQ60" s="7">
        <f t="shared" si="19"/>
        <v>0.31853009259259257</v>
      </c>
      <c r="AR60" s="2"/>
      <c r="AS60" s="7">
        <f t="shared" si="20"/>
        <v>0.40186342592592589</v>
      </c>
      <c r="AT60" s="101">
        <f t="shared" si="21"/>
        <v>0.89133101851851848</v>
      </c>
      <c r="AU60" s="2">
        <v>14</v>
      </c>
    </row>
    <row r="61" spans="1:52" s="1" customFormat="1" ht="14.25" customHeight="1" x14ac:dyDescent="0.25">
      <c r="A61" s="2">
        <v>208</v>
      </c>
      <c r="B61" s="4" t="s">
        <v>173</v>
      </c>
      <c r="C61" s="4" t="s">
        <v>174</v>
      </c>
      <c r="D61" s="4" t="s">
        <v>175</v>
      </c>
      <c r="E61" s="37"/>
      <c r="F61" s="61">
        <v>0.66215277777777781</v>
      </c>
      <c r="G61" s="33"/>
      <c r="H61" s="8"/>
      <c r="I61" s="8"/>
      <c r="J61" s="8"/>
      <c r="K61" s="8"/>
      <c r="L61" s="8"/>
      <c r="M61" s="8"/>
      <c r="N61" s="8">
        <v>3.125E-2</v>
      </c>
      <c r="O61" s="8"/>
      <c r="P61" s="8"/>
      <c r="Q61" s="8"/>
      <c r="R61" s="8"/>
      <c r="S61" s="8">
        <v>6.25E-2</v>
      </c>
      <c r="T61" s="8"/>
      <c r="U61" s="8">
        <v>8.3333333333333329E-2</v>
      </c>
      <c r="V61" s="33"/>
      <c r="W61" s="7">
        <f t="shared" si="15"/>
        <v>0.17708333333333331</v>
      </c>
      <c r="X61" s="7">
        <f t="shared" si="16"/>
        <v>0.32708333333333339</v>
      </c>
      <c r="Y61" s="7"/>
      <c r="Z61" s="7">
        <f t="shared" ref="Z61:Z69" si="22">X61+W61</f>
        <v>0.50416666666666665</v>
      </c>
      <c r="AA61" s="38">
        <v>20</v>
      </c>
      <c r="AB61" s="35"/>
      <c r="AC61" s="7">
        <v>0.3125</v>
      </c>
      <c r="AD61" s="61">
        <v>0.66094907407407411</v>
      </c>
      <c r="AE61" s="33"/>
      <c r="AF61" s="8"/>
      <c r="AG61" s="8"/>
      <c r="AH61" s="8"/>
      <c r="AI61" s="8"/>
      <c r="AJ61" s="8"/>
      <c r="AK61" s="8"/>
      <c r="AL61" s="8"/>
      <c r="AM61" s="8"/>
      <c r="AN61" s="8"/>
      <c r="AO61" s="33"/>
      <c r="AP61" s="8">
        <f t="shared" si="18"/>
        <v>0</v>
      </c>
      <c r="AQ61" s="7">
        <f t="shared" si="19"/>
        <v>0.34844907407407411</v>
      </c>
      <c r="AR61" s="61">
        <v>7.2916666666666671E-2</v>
      </c>
      <c r="AS61" s="7">
        <f>AQ61+AP61+AR61</f>
        <v>0.42136574074074079</v>
      </c>
      <c r="AT61" s="101">
        <f t="shared" si="21"/>
        <v>0.92553240740740739</v>
      </c>
      <c r="AU61" s="2">
        <v>15</v>
      </c>
    </row>
    <row r="62" spans="1:52" s="1" customFormat="1" ht="14.25" customHeight="1" x14ac:dyDescent="0.25">
      <c r="A62" s="2">
        <v>205</v>
      </c>
      <c r="B62" s="4" t="s">
        <v>167</v>
      </c>
      <c r="C62" s="4" t="s">
        <v>168</v>
      </c>
      <c r="D62" s="4" t="s">
        <v>169</v>
      </c>
      <c r="E62" s="37"/>
      <c r="F62" s="61">
        <v>0.66019675925925925</v>
      </c>
      <c r="G62" s="33"/>
      <c r="H62" s="8"/>
      <c r="I62" s="8"/>
      <c r="J62" s="8"/>
      <c r="K62" s="8"/>
      <c r="L62" s="8"/>
      <c r="M62" s="8"/>
      <c r="N62" s="8"/>
      <c r="O62" s="8">
        <v>4.1666666666666664E-2</v>
      </c>
      <c r="P62" s="8"/>
      <c r="Q62" s="8"/>
      <c r="R62" s="8"/>
      <c r="S62" s="8">
        <v>6.25E-2</v>
      </c>
      <c r="T62" s="8">
        <v>4.1666666666666664E-2</v>
      </c>
      <c r="U62" s="8">
        <v>8.3333333333333329E-2</v>
      </c>
      <c r="V62" s="33"/>
      <c r="W62" s="7">
        <f t="shared" si="15"/>
        <v>0.22916666666666663</v>
      </c>
      <c r="X62" s="7">
        <f t="shared" si="16"/>
        <v>0.32512731481481483</v>
      </c>
      <c r="Y62" s="7"/>
      <c r="Z62" s="7">
        <f t="shared" si="22"/>
        <v>0.55429398148148146</v>
      </c>
      <c r="AA62" s="38">
        <v>23</v>
      </c>
      <c r="AB62" s="35"/>
      <c r="AC62" s="7">
        <v>0.3125</v>
      </c>
      <c r="AD62" s="61">
        <v>0.63878472222222216</v>
      </c>
      <c r="AE62" s="33"/>
      <c r="AF62" s="8"/>
      <c r="AG62" s="8"/>
      <c r="AH62" s="8"/>
      <c r="AI62" s="8"/>
      <c r="AJ62" s="8"/>
      <c r="AK62" s="8"/>
      <c r="AL62" s="8"/>
      <c r="AM62" s="8">
        <v>8.3333333333333329E-2</v>
      </c>
      <c r="AN62" s="8"/>
      <c r="AO62" s="33"/>
      <c r="AP62" s="8">
        <f t="shared" si="18"/>
        <v>8.3333333333333329E-2</v>
      </c>
      <c r="AQ62" s="7">
        <f t="shared" si="19"/>
        <v>0.32628472222222216</v>
      </c>
      <c r="AR62" s="2"/>
      <c r="AS62" s="7">
        <f>AQ62+AP62</f>
        <v>0.40961805555555547</v>
      </c>
      <c r="AT62" s="101">
        <f t="shared" si="21"/>
        <v>0.96391203703703687</v>
      </c>
      <c r="AU62" s="2">
        <v>16</v>
      </c>
    </row>
    <row r="63" spans="1:52" s="1" customFormat="1" ht="14.25" customHeight="1" x14ac:dyDescent="0.25">
      <c r="A63" s="2">
        <v>209</v>
      </c>
      <c r="B63" s="4" t="s">
        <v>143</v>
      </c>
      <c r="C63" s="4" t="s">
        <v>346</v>
      </c>
      <c r="D63" s="4" t="s">
        <v>18</v>
      </c>
      <c r="E63" s="37"/>
      <c r="F63" s="61">
        <v>0.66211805555555558</v>
      </c>
      <c r="G63" s="33"/>
      <c r="H63" s="8"/>
      <c r="I63" s="8"/>
      <c r="J63" s="8"/>
      <c r="K63" s="8"/>
      <c r="L63" s="8"/>
      <c r="M63" s="8"/>
      <c r="N63" s="8"/>
      <c r="O63" s="8">
        <v>4.1666666666666664E-2</v>
      </c>
      <c r="P63" s="8">
        <v>4.1666666666666664E-2</v>
      </c>
      <c r="Q63" s="8"/>
      <c r="R63" s="8"/>
      <c r="S63" s="8">
        <v>6.25E-2</v>
      </c>
      <c r="T63" s="8">
        <v>4.1666666666666664E-2</v>
      </c>
      <c r="U63" s="8">
        <v>8.3333333333333329E-2</v>
      </c>
      <c r="V63" s="33"/>
      <c r="W63" s="7">
        <f t="shared" si="15"/>
        <v>0.27083333333333331</v>
      </c>
      <c r="X63" s="7">
        <f t="shared" si="16"/>
        <v>0.32704861111111116</v>
      </c>
      <c r="Y63" s="7"/>
      <c r="Z63" s="7">
        <f t="shared" si="22"/>
        <v>0.59788194444444454</v>
      </c>
      <c r="AA63" s="38">
        <v>24</v>
      </c>
      <c r="AB63" s="35"/>
      <c r="AC63" s="7">
        <v>0.3125</v>
      </c>
      <c r="AD63" s="61">
        <v>0.66248842592592594</v>
      </c>
      <c r="AE63" s="33"/>
      <c r="AF63" s="8"/>
      <c r="AG63" s="8"/>
      <c r="AH63" s="8"/>
      <c r="AI63" s="8"/>
      <c r="AJ63" s="8"/>
      <c r="AK63" s="8"/>
      <c r="AL63" s="8"/>
      <c r="AM63" s="8"/>
      <c r="AN63" s="8"/>
      <c r="AO63" s="33"/>
      <c r="AP63" s="8">
        <f t="shared" si="18"/>
        <v>0</v>
      </c>
      <c r="AQ63" s="7">
        <f t="shared" si="19"/>
        <v>0.34998842592592594</v>
      </c>
      <c r="AR63" s="8">
        <v>7.9861111111111105E-2</v>
      </c>
      <c r="AS63" s="7">
        <f>AQ63+AP63+AR63</f>
        <v>0.42984953703703704</v>
      </c>
      <c r="AT63" s="101">
        <f t="shared" si="21"/>
        <v>1.0277314814814815</v>
      </c>
      <c r="AU63" s="2">
        <v>17</v>
      </c>
    </row>
    <row r="64" spans="1:52" s="1" customFormat="1" ht="14.25" customHeight="1" x14ac:dyDescent="0.25">
      <c r="A64" s="2">
        <v>210</v>
      </c>
      <c r="B64" s="4" t="s">
        <v>112</v>
      </c>
      <c r="C64" s="4" t="s">
        <v>113</v>
      </c>
      <c r="D64" s="4" t="s">
        <v>114</v>
      </c>
      <c r="E64" s="37"/>
      <c r="F64" s="61">
        <v>0.65478009259259262</v>
      </c>
      <c r="G64" s="33"/>
      <c r="H64" s="8"/>
      <c r="I64" s="8"/>
      <c r="J64" s="8"/>
      <c r="K64" s="8"/>
      <c r="L64" s="8"/>
      <c r="M64" s="8"/>
      <c r="N64" s="8">
        <v>3.125E-2</v>
      </c>
      <c r="O64" s="8"/>
      <c r="P64" s="8"/>
      <c r="Q64" s="8"/>
      <c r="R64" s="8"/>
      <c r="S64" s="8">
        <v>6.25E-2</v>
      </c>
      <c r="T64" s="8"/>
      <c r="U64" s="8">
        <v>8.3333333333333329E-2</v>
      </c>
      <c r="V64" s="33"/>
      <c r="W64" s="7">
        <f t="shared" si="15"/>
        <v>0.17708333333333331</v>
      </c>
      <c r="X64" s="7">
        <f t="shared" si="16"/>
        <v>0.3197106481481482</v>
      </c>
      <c r="Y64" s="7"/>
      <c r="Z64" s="7">
        <f t="shared" si="22"/>
        <v>0.49679398148148152</v>
      </c>
      <c r="AA64" s="38">
        <v>19</v>
      </c>
      <c r="AB64" s="35"/>
      <c r="AC64" s="7">
        <v>0.3125</v>
      </c>
      <c r="AD64" s="61">
        <v>0.61809027777777781</v>
      </c>
      <c r="AE64" s="33"/>
      <c r="AF64" s="8">
        <v>4.1666666666666664E-2</v>
      </c>
      <c r="AG64" s="8"/>
      <c r="AH64" s="8"/>
      <c r="AI64" s="8">
        <v>8.3333333333333329E-2</v>
      </c>
      <c r="AJ64" s="8"/>
      <c r="AK64" s="8"/>
      <c r="AL64" s="8"/>
      <c r="AM64" s="8">
        <v>8.3333333333333329E-2</v>
      </c>
      <c r="AN64" s="8">
        <v>6.25E-2</v>
      </c>
      <c r="AO64" s="33"/>
      <c r="AP64" s="8">
        <f t="shared" si="18"/>
        <v>0.27083333333333331</v>
      </c>
      <c r="AQ64" s="7">
        <f t="shared" si="19"/>
        <v>0.30559027777777781</v>
      </c>
      <c r="AR64" s="2"/>
      <c r="AS64" s="7">
        <f>AQ64+AP64</f>
        <v>0.57642361111111118</v>
      </c>
      <c r="AT64" s="101">
        <f t="shared" si="21"/>
        <v>1.0732175925925926</v>
      </c>
      <c r="AU64" s="2">
        <v>18</v>
      </c>
    </row>
    <row r="65" spans="1:52" s="1" customFormat="1" ht="14.25" customHeight="1" x14ac:dyDescent="0.25">
      <c r="A65" s="2">
        <v>222</v>
      </c>
      <c r="B65" s="4" t="s">
        <v>181</v>
      </c>
      <c r="C65" s="4" t="s">
        <v>182</v>
      </c>
      <c r="D65" s="4" t="s">
        <v>183</v>
      </c>
      <c r="E65" s="37"/>
      <c r="F65" s="61">
        <v>0.64369212962962963</v>
      </c>
      <c r="G65" s="33"/>
      <c r="H65" s="8"/>
      <c r="I65" s="8"/>
      <c r="J65" s="8">
        <v>8.3333333333333329E-2</v>
      </c>
      <c r="K65" s="8"/>
      <c r="L65" s="8">
        <v>4.1666666666666664E-2</v>
      </c>
      <c r="M65" s="8">
        <v>6.25E-2</v>
      </c>
      <c r="N65" s="8"/>
      <c r="O65" s="8"/>
      <c r="P65" s="8"/>
      <c r="Q65" s="8">
        <v>4.1666666666666664E-2</v>
      </c>
      <c r="R65" s="8">
        <v>6.25E-2</v>
      </c>
      <c r="S65" s="8"/>
      <c r="T65" s="8"/>
      <c r="U65" s="8"/>
      <c r="V65" s="33"/>
      <c r="W65" s="7">
        <f t="shared" si="15"/>
        <v>0.29166666666666663</v>
      </c>
      <c r="X65" s="7">
        <f t="shared" si="16"/>
        <v>0.30862268518518521</v>
      </c>
      <c r="Y65" s="7"/>
      <c r="Z65" s="7">
        <f t="shared" si="22"/>
        <v>0.60028935185185184</v>
      </c>
      <c r="AA65" s="38">
        <v>25</v>
      </c>
      <c r="AB65" s="35"/>
      <c r="AC65" s="7">
        <v>0.3125</v>
      </c>
      <c r="AD65" s="100">
        <v>0.60549768518518521</v>
      </c>
      <c r="AE65" s="33"/>
      <c r="AF65" s="8"/>
      <c r="AG65" s="8"/>
      <c r="AH65" s="8"/>
      <c r="AI65" s="8"/>
      <c r="AJ65" s="8">
        <v>8.3333333333333329E-2</v>
      </c>
      <c r="AK65" s="8"/>
      <c r="AL65" s="8"/>
      <c r="AM65" s="8">
        <v>8.3333333333333329E-2</v>
      </c>
      <c r="AN65" s="8">
        <v>6.25E-2</v>
      </c>
      <c r="AO65" s="33"/>
      <c r="AP65" s="8">
        <f t="shared" si="18"/>
        <v>0.22916666666666666</v>
      </c>
      <c r="AQ65" s="7">
        <f t="shared" si="19"/>
        <v>0.29299768518518521</v>
      </c>
      <c r="AR65" s="2"/>
      <c r="AS65" s="7">
        <f>AQ65+AP65</f>
        <v>0.52216435185185184</v>
      </c>
      <c r="AT65" s="101">
        <f t="shared" si="21"/>
        <v>1.1224537037037037</v>
      </c>
      <c r="AU65" s="2">
        <v>19</v>
      </c>
    </row>
    <row r="66" spans="1:52" s="1" customFormat="1" ht="14.25" customHeight="1" x14ac:dyDescent="0.25">
      <c r="A66" s="2">
        <v>206</v>
      </c>
      <c r="B66" s="4" t="s">
        <v>165</v>
      </c>
      <c r="C66" s="4" t="s">
        <v>166</v>
      </c>
      <c r="D66" s="4" t="s">
        <v>18</v>
      </c>
      <c r="E66" s="37"/>
      <c r="F66" s="61">
        <v>0.59103009259259254</v>
      </c>
      <c r="G66" s="33"/>
      <c r="H66" s="8">
        <v>6.25E-2</v>
      </c>
      <c r="I66" s="8">
        <v>6.25E-2</v>
      </c>
      <c r="J66" s="8">
        <v>8.3333333333333329E-2</v>
      </c>
      <c r="K66" s="8"/>
      <c r="L66" s="8"/>
      <c r="M66" s="8"/>
      <c r="N66" s="8"/>
      <c r="O66" s="8"/>
      <c r="P66" s="8"/>
      <c r="Q66" s="8"/>
      <c r="R66" s="8"/>
      <c r="S66" s="8">
        <v>6.25E-2</v>
      </c>
      <c r="T66" s="8">
        <v>4.1666666666666664E-2</v>
      </c>
      <c r="U66" s="8">
        <v>8.3333333333333329E-2</v>
      </c>
      <c r="V66" s="33"/>
      <c r="W66" s="7">
        <f t="shared" si="15"/>
        <v>0.39583333333333331</v>
      </c>
      <c r="X66" s="7">
        <f t="shared" si="16"/>
        <v>0.25596064814814812</v>
      </c>
      <c r="Y66" s="7"/>
      <c r="Z66" s="7">
        <f t="shared" si="22"/>
        <v>0.65179398148148149</v>
      </c>
      <c r="AA66" s="38">
        <v>28</v>
      </c>
      <c r="AB66" s="35"/>
      <c r="AC66" s="7">
        <v>0.3125</v>
      </c>
      <c r="AD66" s="61">
        <v>0.63915509259259262</v>
      </c>
      <c r="AE66" s="33"/>
      <c r="AF66" s="8"/>
      <c r="AG66" s="8"/>
      <c r="AH66" s="8"/>
      <c r="AI66" s="8"/>
      <c r="AJ66" s="8"/>
      <c r="AK66" s="8"/>
      <c r="AL66" s="8"/>
      <c r="AM66" s="8">
        <v>8.3333333333333329E-2</v>
      </c>
      <c r="AN66" s="8">
        <v>6.25E-2</v>
      </c>
      <c r="AO66" s="33"/>
      <c r="AP66" s="8">
        <f t="shared" si="18"/>
        <v>0.14583333333333331</v>
      </c>
      <c r="AQ66" s="7">
        <f t="shared" si="19"/>
        <v>0.32665509259259262</v>
      </c>
      <c r="AR66" s="2"/>
      <c r="AS66" s="7">
        <f>AQ66+AP66</f>
        <v>0.47248842592592594</v>
      </c>
      <c r="AT66" s="101">
        <f t="shared" si="21"/>
        <v>1.1242824074074074</v>
      </c>
      <c r="AU66" s="2">
        <v>20</v>
      </c>
    </row>
    <row r="67" spans="1:52" s="1" customFormat="1" ht="14.25" customHeight="1" x14ac:dyDescent="0.25">
      <c r="A67" s="2">
        <v>226</v>
      </c>
      <c r="B67" s="4" t="s">
        <v>128</v>
      </c>
      <c r="C67" s="4" t="s">
        <v>129</v>
      </c>
      <c r="D67" s="4" t="s">
        <v>130</v>
      </c>
      <c r="E67" s="37"/>
      <c r="F67" s="61">
        <v>0.65218750000000003</v>
      </c>
      <c r="G67" s="33"/>
      <c r="H67" s="8"/>
      <c r="I67" s="8"/>
      <c r="J67" s="8"/>
      <c r="K67" s="8"/>
      <c r="L67" s="8"/>
      <c r="M67" s="8">
        <v>6.25E-2</v>
      </c>
      <c r="N67" s="8"/>
      <c r="O67" s="8"/>
      <c r="P67" s="8"/>
      <c r="Q67" s="8">
        <v>4.1666666666666664E-2</v>
      </c>
      <c r="R67" s="8">
        <v>6.25E-2</v>
      </c>
      <c r="S67" s="8">
        <v>6.25E-2</v>
      </c>
      <c r="T67" s="8">
        <v>4.1666666666666664E-2</v>
      </c>
      <c r="U67" s="8">
        <v>8.3333333333333329E-2</v>
      </c>
      <c r="V67" s="33"/>
      <c r="W67" s="7">
        <f t="shared" si="15"/>
        <v>0.35416666666666663</v>
      </c>
      <c r="X67" s="7">
        <f t="shared" si="16"/>
        <v>0.31711805555555561</v>
      </c>
      <c r="Y67" s="7"/>
      <c r="Z67" s="7">
        <f t="shared" si="22"/>
        <v>0.67128472222222224</v>
      </c>
      <c r="AA67" s="38">
        <v>30</v>
      </c>
      <c r="AB67" s="35"/>
      <c r="AC67" s="7">
        <v>0.3125</v>
      </c>
      <c r="AD67" s="61">
        <v>0.64896990740740745</v>
      </c>
      <c r="AE67" s="33"/>
      <c r="AF67" s="8"/>
      <c r="AG67" s="8"/>
      <c r="AH67" s="8">
        <v>6.25E-2</v>
      </c>
      <c r="AI67" s="8">
        <v>8.3333333333333329E-2</v>
      </c>
      <c r="AJ67" s="8">
        <v>8.3333333333333329E-2</v>
      </c>
      <c r="AK67" s="8"/>
      <c r="AL67" s="8"/>
      <c r="AM67" s="8"/>
      <c r="AN67" s="8"/>
      <c r="AO67" s="33"/>
      <c r="AP67" s="8">
        <f t="shared" si="18"/>
        <v>0.22916666666666663</v>
      </c>
      <c r="AQ67" s="7">
        <f t="shared" si="19"/>
        <v>0.33646990740740745</v>
      </c>
      <c r="AR67" s="8">
        <v>1.3888888888888888E-2</v>
      </c>
      <c r="AS67" s="7">
        <f>AQ67+AP67+AR67</f>
        <v>0.57952546296296292</v>
      </c>
      <c r="AT67" s="101">
        <f t="shared" si="21"/>
        <v>1.2508101851851852</v>
      </c>
      <c r="AU67" s="2">
        <v>21</v>
      </c>
    </row>
    <row r="68" spans="1:52" s="1" customFormat="1" ht="14.25" customHeight="1" x14ac:dyDescent="0.25">
      <c r="A68" s="2">
        <v>228</v>
      </c>
      <c r="B68" s="4" t="s">
        <v>159</v>
      </c>
      <c r="C68" s="4" t="s">
        <v>160</v>
      </c>
      <c r="D68" s="4" t="s">
        <v>161</v>
      </c>
      <c r="E68" s="37"/>
      <c r="F68" s="61">
        <v>0.6642824074074074</v>
      </c>
      <c r="G68" s="33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>
        <v>6.25E-2</v>
      </c>
      <c r="T68" s="8"/>
      <c r="U68" s="8"/>
      <c r="V68" s="33"/>
      <c r="W68" s="7">
        <f t="shared" ref="W68:W79" si="23">SUM(H68:U68)</f>
        <v>6.25E-2</v>
      </c>
      <c r="X68" s="7">
        <f t="shared" ref="X68:X79" si="24">F68-$AX$4</f>
        <v>0.32921296296296299</v>
      </c>
      <c r="Y68" s="7"/>
      <c r="Z68" s="7">
        <f t="shared" si="22"/>
        <v>0.39171296296296299</v>
      </c>
      <c r="AA68" s="38">
        <v>10</v>
      </c>
      <c r="AB68" s="35"/>
      <c r="AC68" s="7">
        <v>0.3125</v>
      </c>
      <c r="AD68" s="61">
        <v>0.42861111111111111</v>
      </c>
      <c r="AE68" s="33"/>
      <c r="AF68" s="8"/>
      <c r="AG68" s="8"/>
      <c r="AH68" s="8">
        <v>6.25E-2</v>
      </c>
      <c r="AI68" s="8">
        <v>8.3333333333333329E-2</v>
      </c>
      <c r="AJ68" s="8">
        <v>8.3333333333333329E-2</v>
      </c>
      <c r="AK68" s="8">
        <v>4.1666666666666664E-2</v>
      </c>
      <c r="AL68" s="8"/>
      <c r="AM68" s="8">
        <v>8.3333333333333329E-2</v>
      </c>
      <c r="AN68" s="8">
        <v>6.25E-2</v>
      </c>
      <c r="AO68" s="33"/>
      <c r="AP68" s="8">
        <f t="shared" ref="AP68:AP79" si="25">SUM(AF68:AN68)</f>
        <v>0.41666666666666663</v>
      </c>
      <c r="AQ68" s="7">
        <f t="shared" ref="AQ68:AQ79" si="26">AD68-AC68</f>
        <v>0.11611111111111111</v>
      </c>
      <c r="AR68" s="2"/>
      <c r="AS68" s="7">
        <f t="shared" ref="AS68:AS79" si="27">AQ68+AP68</f>
        <v>0.53277777777777779</v>
      </c>
      <c r="AT68" s="101">
        <f t="shared" ref="AT68:AT79" si="28">AS68+Z68</f>
        <v>0.92449074074074078</v>
      </c>
      <c r="AU68" s="2" t="s">
        <v>369</v>
      </c>
    </row>
    <row r="69" spans="1:52" s="1" customFormat="1" ht="14.25" customHeight="1" x14ac:dyDescent="0.25">
      <c r="A69" s="2">
        <v>204</v>
      </c>
      <c r="B69" s="4" t="s">
        <v>121</v>
      </c>
      <c r="C69" s="4" t="s">
        <v>122</v>
      </c>
      <c r="D69" s="4" t="s">
        <v>18</v>
      </c>
      <c r="E69" s="37"/>
      <c r="F69" s="61">
        <v>0.63813657407407409</v>
      </c>
      <c r="G69" s="33"/>
      <c r="H69" s="8">
        <v>6.25E-2</v>
      </c>
      <c r="I69" s="8">
        <v>6.25E-2</v>
      </c>
      <c r="J69" s="8">
        <v>8.3333333333333329E-2</v>
      </c>
      <c r="K69" s="8">
        <v>6.25E-2</v>
      </c>
      <c r="L69" s="8"/>
      <c r="M69" s="8"/>
      <c r="N69" s="8"/>
      <c r="O69" s="8"/>
      <c r="P69" s="8"/>
      <c r="Q69" s="8"/>
      <c r="R69" s="8"/>
      <c r="S69" s="8"/>
      <c r="T69" s="8">
        <v>4.1666666666666664E-2</v>
      </c>
      <c r="U69" s="8">
        <v>8.3333333333333329E-2</v>
      </c>
      <c r="V69" s="33"/>
      <c r="W69" s="7">
        <f t="shared" si="23"/>
        <v>0.39583333333333331</v>
      </c>
      <c r="X69" s="7">
        <f t="shared" si="24"/>
        <v>0.30306712962962967</v>
      </c>
      <c r="Y69" s="7"/>
      <c r="Z69" s="7">
        <f t="shared" si="22"/>
        <v>0.69890046296296293</v>
      </c>
      <c r="AA69" s="38">
        <v>31</v>
      </c>
      <c r="AB69" s="35"/>
      <c r="AC69" s="7">
        <v>0.3125</v>
      </c>
      <c r="AD69" s="61">
        <v>0.55716435185185187</v>
      </c>
      <c r="AE69" s="33"/>
      <c r="AF69" s="8"/>
      <c r="AG69" s="8"/>
      <c r="AH69" s="8">
        <v>6.25E-2</v>
      </c>
      <c r="AI69" s="8">
        <v>8.3333333333333329E-2</v>
      </c>
      <c r="AJ69" s="8">
        <v>8.3333333333333329E-2</v>
      </c>
      <c r="AK69" s="8">
        <v>4.1666666666666664E-2</v>
      </c>
      <c r="AL69" s="8"/>
      <c r="AM69" s="8"/>
      <c r="AN69" s="8"/>
      <c r="AO69" s="33"/>
      <c r="AP69" s="8">
        <f t="shared" si="25"/>
        <v>0.27083333333333331</v>
      </c>
      <c r="AQ69" s="7">
        <f t="shared" si="26"/>
        <v>0.24466435185185187</v>
      </c>
      <c r="AR69" s="2"/>
      <c r="AS69" s="7">
        <f t="shared" si="27"/>
        <v>0.51549768518518513</v>
      </c>
      <c r="AT69" s="101">
        <f t="shared" si="28"/>
        <v>1.2143981481481481</v>
      </c>
      <c r="AU69" s="2" t="s">
        <v>369</v>
      </c>
    </row>
    <row r="70" spans="1:52" s="1" customFormat="1" ht="14.25" customHeight="1" x14ac:dyDescent="0.25">
      <c r="A70" s="2">
        <v>233</v>
      </c>
      <c r="B70" s="4" t="s">
        <v>139</v>
      </c>
      <c r="C70" s="4" t="s">
        <v>140</v>
      </c>
      <c r="D70" s="4" t="s">
        <v>20</v>
      </c>
      <c r="E70" s="37"/>
      <c r="F70" s="61">
        <v>0.6756712962962963</v>
      </c>
      <c r="G70" s="33"/>
      <c r="H70" s="8"/>
      <c r="I70" s="8"/>
      <c r="J70" s="8">
        <v>8.3333333333333329E-2</v>
      </c>
      <c r="K70" s="8"/>
      <c r="L70" s="8">
        <v>4.1666666666666664E-2</v>
      </c>
      <c r="M70" s="8">
        <v>6.25E-2</v>
      </c>
      <c r="N70" s="8">
        <v>3.125E-2</v>
      </c>
      <c r="O70" s="8"/>
      <c r="P70" s="8"/>
      <c r="Q70" s="8">
        <v>4.1666666666666664E-2</v>
      </c>
      <c r="R70" s="8">
        <v>6.25E-2</v>
      </c>
      <c r="S70" s="8">
        <v>6.25E-2</v>
      </c>
      <c r="T70" s="8">
        <v>4.1666666666666664E-2</v>
      </c>
      <c r="U70" s="8">
        <v>8.3333333333333329E-2</v>
      </c>
      <c r="V70" s="33"/>
      <c r="W70" s="7">
        <f t="shared" si="23"/>
        <v>0.51041666666666674</v>
      </c>
      <c r="X70" s="7">
        <f t="shared" si="24"/>
        <v>0.34060185185185188</v>
      </c>
      <c r="Y70" s="7">
        <v>3.8194444444444441E-2</v>
      </c>
      <c r="Z70" s="7">
        <f>X70+W70+Y70</f>
        <v>0.88921296296296304</v>
      </c>
      <c r="AA70" s="38" t="s">
        <v>369</v>
      </c>
      <c r="AB70" s="35"/>
      <c r="AC70" s="7">
        <v>0.3125</v>
      </c>
      <c r="AD70" s="2" t="s">
        <v>377</v>
      </c>
      <c r="AE70" s="33"/>
      <c r="AF70" s="8">
        <v>4.1666666666666664E-2</v>
      </c>
      <c r="AG70" s="8">
        <v>4.1666666666666664E-2</v>
      </c>
      <c r="AH70" s="8">
        <v>6.25E-2</v>
      </c>
      <c r="AI70" s="8">
        <v>8.3333333333333329E-2</v>
      </c>
      <c r="AJ70" s="8">
        <v>8.3333333333333329E-2</v>
      </c>
      <c r="AK70" s="8">
        <v>4.1666666666666664E-2</v>
      </c>
      <c r="AL70" s="8">
        <v>6.25E-2</v>
      </c>
      <c r="AM70" s="8">
        <v>8.3333333333333329E-2</v>
      </c>
      <c r="AN70" s="8">
        <v>6.25E-2</v>
      </c>
      <c r="AO70" s="33"/>
      <c r="AP70" s="8">
        <f t="shared" si="25"/>
        <v>0.5625</v>
      </c>
      <c r="AQ70" s="7" t="e">
        <f t="shared" si="26"/>
        <v>#VALUE!</v>
      </c>
      <c r="AR70" s="2"/>
      <c r="AS70" s="7" t="e">
        <f t="shared" si="27"/>
        <v>#VALUE!</v>
      </c>
      <c r="AT70" s="101" t="e">
        <f t="shared" si="28"/>
        <v>#VALUE!</v>
      </c>
      <c r="AU70" s="2" t="s">
        <v>369</v>
      </c>
    </row>
    <row r="71" spans="1:52" s="1" customFormat="1" ht="14.25" customHeight="1" x14ac:dyDescent="0.25">
      <c r="A71" s="2">
        <v>201</v>
      </c>
      <c r="B71" s="4" t="s">
        <v>156</v>
      </c>
      <c r="C71" s="4" t="s">
        <v>157</v>
      </c>
      <c r="D71" s="4" t="s">
        <v>158</v>
      </c>
      <c r="E71" s="37"/>
      <c r="F71" s="7">
        <v>0.51561342592592596</v>
      </c>
      <c r="G71" s="33"/>
      <c r="H71" s="8"/>
      <c r="I71" s="8"/>
      <c r="J71" s="8"/>
      <c r="K71" s="8"/>
      <c r="L71" s="8"/>
      <c r="M71" s="8"/>
      <c r="N71" s="8"/>
      <c r="O71" s="8">
        <v>4.1666666666666664E-2</v>
      </c>
      <c r="P71" s="8"/>
      <c r="Q71" s="8"/>
      <c r="R71" s="8"/>
      <c r="S71" s="8">
        <v>6.25E-2</v>
      </c>
      <c r="T71" s="8">
        <v>4.1666666666666664E-2</v>
      </c>
      <c r="U71" s="8">
        <v>8.3333333333333329E-2</v>
      </c>
      <c r="V71" s="33"/>
      <c r="W71" s="7">
        <f t="shared" si="23"/>
        <v>0.22916666666666663</v>
      </c>
      <c r="X71" s="7">
        <f t="shared" si="24"/>
        <v>0.18054398148148154</v>
      </c>
      <c r="Y71" s="7"/>
      <c r="Z71" s="7">
        <f>X71+W71</f>
        <v>0.40971064814814817</v>
      </c>
      <c r="AA71" s="38">
        <v>11</v>
      </c>
      <c r="AB71" s="35"/>
      <c r="AC71" s="7">
        <v>0.3125</v>
      </c>
      <c r="AD71" s="2" t="s">
        <v>377</v>
      </c>
      <c r="AE71" s="33"/>
      <c r="AF71" s="8">
        <v>4.1666666666666664E-2</v>
      </c>
      <c r="AG71" s="8">
        <v>4.1666666666666664E-2</v>
      </c>
      <c r="AH71" s="8">
        <v>6.25E-2</v>
      </c>
      <c r="AI71" s="8">
        <v>8.3333333333333329E-2</v>
      </c>
      <c r="AJ71" s="8">
        <v>8.3333333333333329E-2</v>
      </c>
      <c r="AK71" s="8">
        <v>4.1666666666666664E-2</v>
      </c>
      <c r="AL71" s="8">
        <v>6.25E-2</v>
      </c>
      <c r="AM71" s="8">
        <v>8.3333333333333329E-2</v>
      </c>
      <c r="AN71" s="8">
        <v>6.25E-2</v>
      </c>
      <c r="AO71" s="33"/>
      <c r="AP71" s="8">
        <f t="shared" si="25"/>
        <v>0.5625</v>
      </c>
      <c r="AQ71" s="7" t="e">
        <f t="shared" si="26"/>
        <v>#VALUE!</v>
      </c>
      <c r="AR71" s="2"/>
      <c r="AS71" s="7" t="e">
        <f t="shared" si="27"/>
        <v>#VALUE!</v>
      </c>
      <c r="AT71" s="101" t="e">
        <f t="shared" si="28"/>
        <v>#VALUE!</v>
      </c>
      <c r="AU71" s="2" t="s">
        <v>369</v>
      </c>
    </row>
    <row r="72" spans="1:52" s="1" customFormat="1" ht="14.25" customHeight="1" x14ac:dyDescent="0.25">
      <c r="A72" s="2">
        <v>224</v>
      </c>
      <c r="B72" s="4" t="s">
        <v>176</v>
      </c>
      <c r="C72" s="4" t="s">
        <v>177</v>
      </c>
      <c r="D72" s="4" t="s">
        <v>43</v>
      </c>
      <c r="E72" s="37"/>
      <c r="F72" s="61">
        <v>0.59055555555555561</v>
      </c>
      <c r="G72" s="33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>
        <v>8.3333333333333329E-2</v>
      </c>
      <c r="V72" s="33"/>
      <c r="W72" s="7">
        <f t="shared" si="23"/>
        <v>8.3333333333333329E-2</v>
      </c>
      <c r="X72" s="7">
        <f t="shared" si="24"/>
        <v>0.25548611111111119</v>
      </c>
      <c r="Y72" s="7"/>
      <c r="Z72" s="7">
        <f>X72+W72</f>
        <v>0.33881944444444451</v>
      </c>
      <c r="AA72" s="38">
        <v>9</v>
      </c>
      <c r="AB72" s="35"/>
      <c r="AC72" s="7">
        <v>0.3125</v>
      </c>
      <c r="AD72" s="2" t="s">
        <v>377</v>
      </c>
      <c r="AE72" s="33"/>
      <c r="AF72" s="8">
        <v>4.1666666666666664E-2</v>
      </c>
      <c r="AG72" s="8">
        <v>4.1666666666666664E-2</v>
      </c>
      <c r="AH72" s="8">
        <v>6.25E-2</v>
      </c>
      <c r="AI72" s="8">
        <v>8.3333333333333329E-2</v>
      </c>
      <c r="AJ72" s="8">
        <v>8.3333333333333329E-2</v>
      </c>
      <c r="AK72" s="8">
        <v>4.1666666666666664E-2</v>
      </c>
      <c r="AL72" s="8">
        <v>6.25E-2</v>
      </c>
      <c r="AM72" s="8">
        <v>8.3333333333333329E-2</v>
      </c>
      <c r="AN72" s="8">
        <v>6.25E-2</v>
      </c>
      <c r="AO72" s="33"/>
      <c r="AP72" s="8">
        <f t="shared" si="25"/>
        <v>0.5625</v>
      </c>
      <c r="AQ72" s="7" t="e">
        <f t="shared" si="26"/>
        <v>#VALUE!</v>
      </c>
      <c r="AR72" s="2"/>
      <c r="AS72" s="7" t="e">
        <f t="shared" si="27"/>
        <v>#VALUE!</v>
      </c>
      <c r="AT72" s="101" t="e">
        <f t="shared" si="28"/>
        <v>#VALUE!</v>
      </c>
      <c r="AU72" s="2" t="s">
        <v>369</v>
      </c>
    </row>
    <row r="73" spans="1:52" s="1" customFormat="1" ht="14.25" customHeight="1" x14ac:dyDescent="0.25">
      <c r="A73" s="2">
        <v>202</v>
      </c>
      <c r="B73" s="4" t="s">
        <v>41</v>
      </c>
      <c r="C73" s="4" t="s">
        <v>141</v>
      </c>
      <c r="D73" s="4" t="s">
        <v>142</v>
      </c>
      <c r="E73" s="37"/>
      <c r="F73" s="61">
        <v>0.68447916666666664</v>
      </c>
      <c r="G73" s="33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33"/>
      <c r="W73" s="7">
        <f t="shared" si="23"/>
        <v>0</v>
      </c>
      <c r="X73" s="7">
        <f t="shared" si="24"/>
        <v>0.34940972222222222</v>
      </c>
      <c r="Y73" s="7">
        <v>8.3333333333333329E-2</v>
      </c>
      <c r="Z73" s="7">
        <f>X73+W73+Y73</f>
        <v>0.43274305555555553</v>
      </c>
      <c r="AA73" s="38">
        <v>14</v>
      </c>
      <c r="AB73" s="35"/>
      <c r="AC73" s="7">
        <v>0.3125</v>
      </c>
      <c r="AD73" s="8">
        <v>0.67847222222222225</v>
      </c>
      <c r="AE73" s="33"/>
      <c r="AF73" s="8"/>
      <c r="AG73" s="8"/>
      <c r="AH73" s="8"/>
      <c r="AI73" s="8">
        <v>8.3333333333333329E-2</v>
      </c>
      <c r="AJ73" s="8"/>
      <c r="AK73" s="8"/>
      <c r="AL73" s="8"/>
      <c r="AM73" s="8"/>
      <c r="AN73" s="8"/>
      <c r="AO73" s="33"/>
      <c r="AP73" s="8">
        <f t="shared" si="25"/>
        <v>8.3333333333333329E-2</v>
      </c>
      <c r="AQ73" s="7">
        <f t="shared" si="26"/>
        <v>0.36597222222222225</v>
      </c>
      <c r="AR73" s="2"/>
      <c r="AS73" s="7">
        <f t="shared" si="27"/>
        <v>0.44930555555555557</v>
      </c>
      <c r="AT73" s="101">
        <f t="shared" si="28"/>
        <v>0.8820486111111111</v>
      </c>
      <c r="AU73" s="2" t="s">
        <v>369</v>
      </c>
    </row>
    <row r="74" spans="1:52" s="1" customFormat="1" ht="14.25" customHeight="1" x14ac:dyDescent="0.25">
      <c r="A74" s="2">
        <v>229</v>
      </c>
      <c r="B74" s="4" t="s">
        <v>144</v>
      </c>
      <c r="C74" s="4" t="s">
        <v>145</v>
      </c>
      <c r="D74" s="4" t="s">
        <v>146</v>
      </c>
      <c r="E74" s="37"/>
      <c r="F74" s="61">
        <v>0.64347222222222222</v>
      </c>
      <c r="G74" s="33"/>
      <c r="H74" s="8"/>
      <c r="I74" s="8"/>
      <c r="J74" s="8"/>
      <c r="K74" s="8"/>
      <c r="L74" s="8"/>
      <c r="M74" s="8"/>
      <c r="N74" s="8"/>
      <c r="O74" s="8">
        <v>4.1666666666666664E-2</v>
      </c>
      <c r="P74" s="8">
        <v>4.1666666666666664E-2</v>
      </c>
      <c r="Q74" s="8">
        <v>4.1666666666666664E-2</v>
      </c>
      <c r="R74" s="8"/>
      <c r="S74" s="8">
        <v>6.25E-2</v>
      </c>
      <c r="T74" s="8">
        <v>4.1666666666666664E-2</v>
      </c>
      <c r="U74" s="8">
        <v>8.3333333333333329E-2</v>
      </c>
      <c r="V74" s="33"/>
      <c r="W74" s="7">
        <f t="shared" si="23"/>
        <v>0.3125</v>
      </c>
      <c r="X74" s="7">
        <f t="shared" si="24"/>
        <v>0.3084027777777778</v>
      </c>
      <c r="Y74" s="7"/>
      <c r="Z74" s="7">
        <f t="shared" ref="Z74:Z79" si="29">X74+W74</f>
        <v>0.6209027777777778</v>
      </c>
      <c r="AA74" s="38">
        <v>26</v>
      </c>
      <c r="AB74" s="35"/>
      <c r="AC74" s="7">
        <v>0.3125</v>
      </c>
      <c r="AD74" s="2" t="s">
        <v>377</v>
      </c>
      <c r="AE74" s="33"/>
      <c r="AF74" s="8">
        <v>4.1666666666666664E-2</v>
      </c>
      <c r="AG74" s="8">
        <v>4.1666666666666664E-2</v>
      </c>
      <c r="AH74" s="8">
        <v>6.25E-2</v>
      </c>
      <c r="AI74" s="8">
        <v>8.3333333333333329E-2</v>
      </c>
      <c r="AJ74" s="8">
        <v>8.3333333333333329E-2</v>
      </c>
      <c r="AK74" s="8">
        <v>4.1666666666666664E-2</v>
      </c>
      <c r="AL74" s="8">
        <v>6.25E-2</v>
      </c>
      <c r="AM74" s="8">
        <v>8.3333333333333329E-2</v>
      </c>
      <c r="AN74" s="8">
        <v>6.25E-2</v>
      </c>
      <c r="AO74" s="33"/>
      <c r="AP74" s="8">
        <f t="shared" si="25"/>
        <v>0.5625</v>
      </c>
      <c r="AQ74" s="7" t="e">
        <f t="shared" si="26"/>
        <v>#VALUE!</v>
      </c>
      <c r="AR74" s="2"/>
      <c r="AS74" s="7" t="e">
        <f t="shared" si="27"/>
        <v>#VALUE!</v>
      </c>
      <c r="AT74" s="101" t="e">
        <f t="shared" si="28"/>
        <v>#VALUE!</v>
      </c>
      <c r="AU74" s="2" t="s">
        <v>369</v>
      </c>
    </row>
    <row r="75" spans="1:52" s="1" customFormat="1" ht="14.25" customHeight="1" x14ac:dyDescent="0.25">
      <c r="A75" s="2">
        <v>220</v>
      </c>
      <c r="B75" s="4" t="s">
        <v>191</v>
      </c>
      <c r="C75" s="4" t="s">
        <v>192</v>
      </c>
      <c r="D75" s="4" t="s">
        <v>193</v>
      </c>
      <c r="E75" s="37"/>
      <c r="F75" s="61">
        <v>0.64643518518518517</v>
      </c>
      <c r="G75" s="33"/>
      <c r="H75" s="8">
        <v>6.25E-2</v>
      </c>
      <c r="I75" s="8">
        <v>6.25E-2</v>
      </c>
      <c r="J75" s="8">
        <v>8.3333333333333329E-2</v>
      </c>
      <c r="K75" s="8">
        <v>6.25E-2</v>
      </c>
      <c r="L75" s="8"/>
      <c r="M75" s="8"/>
      <c r="N75" s="8"/>
      <c r="O75" s="8">
        <v>4.1666666666666664E-2</v>
      </c>
      <c r="P75" s="8"/>
      <c r="Q75" s="8"/>
      <c r="R75" s="8"/>
      <c r="S75" s="8"/>
      <c r="T75" s="8"/>
      <c r="U75" s="8"/>
      <c r="V75" s="33"/>
      <c r="W75" s="7">
        <f t="shared" si="23"/>
        <v>0.3125</v>
      </c>
      <c r="X75" s="7">
        <f t="shared" si="24"/>
        <v>0.31136574074074075</v>
      </c>
      <c r="Y75" s="7"/>
      <c r="Z75" s="7">
        <f t="shared" si="29"/>
        <v>0.62386574074074075</v>
      </c>
      <c r="AA75" s="38">
        <v>27</v>
      </c>
      <c r="AB75" s="35"/>
      <c r="AC75" s="7">
        <v>0.3125</v>
      </c>
      <c r="AD75" s="2" t="s">
        <v>377</v>
      </c>
      <c r="AE75" s="33"/>
      <c r="AF75" s="8">
        <v>4.1666666666666664E-2</v>
      </c>
      <c r="AG75" s="8">
        <v>4.1666666666666664E-2</v>
      </c>
      <c r="AH75" s="8">
        <v>6.25E-2</v>
      </c>
      <c r="AI75" s="8">
        <v>8.3333333333333329E-2</v>
      </c>
      <c r="AJ75" s="8">
        <v>8.3333333333333329E-2</v>
      </c>
      <c r="AK75" s="8">
        <v>4.1666666666666664E-2</v>
      </c>
      <c r="AL75" s="8">
        <v>6.25E-2</v>
      </c>
      <c r="AM75" s="8">
        <v>8.3333333333333329E-2</v>
      </c>
      <c r="AN75" s="8">
        <v>6.25E-2</v>
      </c>
      <c r="AO75" s="33"/>
      <c r="AP75" s="8">
        <f t="shared" si="25"/>
        <v>0.5625</v>
      </c>
      <c r="AQ75" s="7" t="e">
        <f t="shared" si="26"/>
        <v>#VALUE!</v>
      </c>
      <c r="AR75" s="2"/>
      <c r="AS75" s="7" t="e">
        <f t="shared" si="27"/>
        <v>#VALUE!</v>
      </c>
      <c r="AT75" s="101" t="e">
        <f t="shared" si="28"/>
        <v>#VALUE!</v>
      </c>
      <c r="AU75" s="2" t="s">
        <v>369</v>
      </c>
      <c r="AV75"/>
      <c r="AW75"/>
      <c r="AX75"/>
      <c r="AY75"/>
      <c r="AZ75"/>
    </row>
    <row r="76" spans="1:52" s="1" customFormat="1" ht="14.25" customHeight="1" x14ac:dyDescent="0.25">
      <c r="A76" s="2">
        <v>230</v>
      </c>
      <c r="B76" s="4" t="s">
        <v>189</v>
      </c>
      <c r="C76" s="4" t="s">
        <v>190</v>
      </c>
      <c r="D76" s="4" t="s">
        <v>130</v>
      </c>
      <c r="E76" s="37"/>
      <c r="F76" s="61">
        <v>0.65487268518518515</v>
      </c>
      <c r="G76" s="33"/>
      <c r="H76" s="8">
        <v>6.25E-2</v>
      </c>
      <c r="I76" s="8">
        <v>6.25E-2</v>
      </c>
      <c r="J76" s="8">
        <v>8.3333333333333329E-2</v>
      </c>
      <c r="K76" s="8">
        <v>6.25E-2</v>
      </c>
      <c r="L76" s="8"/>
      <c r="M76" s="8"/>
      <c r="N76" s="8">
        <v>3.125E-2</v>
      </c>
      <c r="O76" s="8">
        <v>4.1666666666666664E-2</v>
      </c>
      <c r="P76" s="8"/>
      <c r="Q76" s="8"/>
      <c r="R76" s="8"/>
      <c r="S76" s="8"/>
      <c r="T76" s="8"/>
      <c r="U76" s="8"/>
      <c r="V76" s="33"/>
      <c r="W76" s="7">
        <f t="shared" si="23"/>
        <v>0.34375</v>
      </c>
      <c r="X76" s="7">
        <f t="shared" si="24"/>
        <v>0.31980324074074074</v>
      </c>
      <c r="Y76" s="7"/>
      <c r="Z76" s="7">
        <f t="shared" si="29"/>
        <v>0.66355324074074074</v>
      </c>
      <c r="AA76" s="38">
        <v>29</v>
      </c>
      <c r="AB76" s="35"/>
      <c r="AC76" s="7">
        <v>0.3125</v>
      </c>
      <c r="AD76" s="2" t="s">
        <v>377</v>
      </c>
      <c r="AE76" s="33"/>
      <c r="AF76" s="8">
        <v>4.1666666666666664E-2</v>
      </c>
      <c r="AG76" s="8">
        <v>4.1666666666666664E-2</v>
      </c>
      <c r="AH76" s="8">
        <v>6.25E-2</v>
      </c>
      <c r="AI76" s="8">
        <v>8.3333333333333329E-2</v>
      </c>
      <c r="AJ76" s="8">
        <v>8.3333333333333329E-2</v>
      </c>
      <c r="AK76" s="8">
        <v>4.1666666666666664E-2</v>
      </c>
      <c r="AL76" s="8">
        <v>6.25E-2</v>
      </c>
      <c r="AM76" s="8">
        <v>8.3333333333333329E-2</v>
      </c>
      <c r="AN76" s="8">
        <v>6.25E-2</v>
      </c>
      <c r="AO76" s="33"/>
      <c r="AP76" s="8">
        <f t="shared" si="25"/>
        <v>0.5625</v>
      </c>
      <c r="AQ76" s="7" t="e">
        <f t="shared" si="26"/>
        <v>#VALUE!</v>
      </c>
      <c r="AR76" s="2"/>
      <c r="AS76" s="7" t="e">
        <f t="shared" si="27"/>
        <v>#VALUE!</v>
      </c>
      <c r="AT76" s="101" t="e">
        <f t="shared" si="28"/>
        <v>#VALUE!</v>
      </c>
      <c r="AU76" s="2" t="s">
        <v>369</v>
      </c>
    </row>
    <row r="77" spans="1:52" s="1" customFormat="1" ht="14.25" customHeight="1" x14ac:dyDescent="0.25">
      <c r="A77" s="2">
        <v>219</v>
      </c>
      <c r="B77" s="4" t="s">
        <v>125</v>
      </c>
      <c r="C77" s="4" t="s">
        <v>126</v>
      </c>
      <c r="D77" s="4" t="s">
        <v>127</v>
      </c>
      <c r="E77" s="37"/>
      <c r="F77" s="61">
        <v>0.64777777777777779</v>
      </c>
      <c r="G77" s="33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33"/>
      <c r="W77" s="7">
        <f t="shared" si="23"/>
        <v>0</v>
      </c>
      <c r="X77" s="7">
        <f t="shared" si="24"/>
        <v>0.31270833333333337</v>
      </c>
      <c r="Y77" s="7"/>
      <c r="Z77" s="7">
        <f t="shared" si="29"/>
        <v>0.31270833333333337</v>
      </c>
      <c r="AA77" s="38">
        <v>8</v>
      </c>
      <c r="AB77" s="35"/>
      <c r="AC77" s="7">
        <v>0.3125</v>
      </c>
      <c r="AD77" s="61">
        <v>0.53618055555555555</v>
      </c>
      <c r="AE77" s="33"/>
      <c r="AF77" s="8"/>
      <c r="AG77" s="8"/>
      <c r="AH77" s="8"/>
      <c r="AI77" s="8"/>
      <c r="AJ77" s="8"/>
      <c r="AK77" s="8"/>
      <c r="AL77" s="8"/>
      <c r="AM77" s="8"/>
      <c r="AN77" s="8"/>
      <c r="AO77" s="33"/>
      <c r="AP77" s="8">
        <f t="shared" si="25"/>
        <v>0</v>
      </c>
      <c r="AQ77" s="7">
        <f t="shared" si="26"/>
        <v>0.22368055555555555</v>
      </c>
      <c r="AR77" s="2"/>
      <c r="AS77" s="7">
        <f t="shared" si="27"/>
        <v>0.22368055555555555</v>
      </c>
      <c r="AT77" s="101">
        <f t="shared" si="28"/>
        <v>0.53638888888888892</v>
      </c>
      <c r="AU77" s="2" t="s">
        <v>355</v>
      </c>
    </row>
    <row r="78" spans="1:52" s="1" customFormat="1" ht="14.25" customHeight="1" x14ac:dyDescent="0.25">
      <c r="A78" s="5">
        <v>232</v>
      </c>
      <c r="B78" s="4" t="s">
        <v>194</v>
      </c>
      <c r="C78" s="4" t="s">
        <v>371</v>
      </c>
      <c r="D78" s="4" t="s">
        <v>195</v>
      </c>
      <c r="E78" s="37"/>
      <c r="F78" s="61">
        <v>0.62631944444444443</v>
      </c>
      <c r="G78" s="33"/>
      <c r="H78" s="8"/>
      <c r="I78" s="8"/>
      <c r="J78" s="8"/>
      <c r="K78" s="8"/>
      <c r="L78" s="8"/>
      <c r="M78" s="8"/>
      <c r="N78" s="8">
        <v>3.125E-2</v>
      </c>
      <c r="O78" s="8"/>
      <c r="P78" s="8"/>
      <c r="Q78" s="8"/>
      <c r="R78" s="8"/>
      <c r="S78" s="8"/>
      <c r="T78" s="8"/>
      <c r="U78" s="8">
        <v>8.3333333333333329E-2</v>
      </c>
      <c r="V78" s="33"/>
      <c r="W78" s="7">
        <f t="shared" si="23"/>
        <v>0.11458333333333333</v>
      </c>
      <c r="X78" s="7">
        <f t="shared" si="24"/>
        <v>0.29125000000000001</v>
      </c>
      <c r="Y78" s="7"/>
      <c r="Z78" s="7">
        <f t="shared" si="29"/>
        <v>0.40583333333333332</v>
      </c>
      <c r="AA78" s="38" t="s">
        <v>355</v>
      </c>
      <c r="AB78" s="35"/>
      <c r="AC78" s="7">
        <v>0.3125</v>
      </c>
      <c r="AD78" s="61">
        <v>0.57730324074074069</v>
      </c>
      <c r="AE78" s="33"/>
      <c r="AF78" s="8"/>
      <c r="AG78" s="8"/>
      <c r="AH78" s="8"/>
      <c r="AI78" s="8"/>
      <c r="AJ78" s="8"/>
      <c r="AK78" s="8"/>
      <c r="AL78" s="8"/>
      <c r="AM78" s="8"/>
      <c r="AN78" s="8"/>
      <c r="AO78" s="33"/>
      <c r="AP78" s="8">
        <f t="shared" si="25"/>
        <v>0</v>
      </c>
      <c r="AQ78" s="7">
        <f t="shared" si="26"/>
        <v>0.26480324074074069</v>
      </c>
      <c r="AR78" s="2"/>
      <c r="AS78" s="7">
        <f t="shared" si="27"/>
        <v>0.26480324074074069</v>
      </c>
      <c r="AT78" s="101">
        <f t="shared" si="28"/>
        <v>0.67063657407407407</v>
      </c>
      <c r="AU78" s="2" t="s">
        <v>355</v>
      </c>
    </row>
    <row r="79" spans="1:52" s="1" customFormat="1" ht="14.25" customHeight="1" x14ac:dyDescent="0.25">
      <c r="A79" s="2">
        <v>215</v>
      </c>
      <c r="B79" s="4" t="s">
        <v>19</v>
      </c>
      <c r="C79" s="4" t="s">
        <v>348</v>
      </c>
      <c r="D79" s="4" t="s">
        <v>20</v>
      </c>
      <c r="E79" s="37"/>
      <c r="F79" s="61">
        <v>0.59464120370370377</v>
      </c>
      <c r="G79" s="33"/>
      <c r="H79" s="8">
        <v>6.25E-2</v>
      </c>
      <c r="I79" s="8">
        <v>6.25E-2</v>
      </c>
      <c r="J79" s="8">
        <v>8.3333333333333329E-2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33"/>
      <c r="W79" s="7">
        <f t="shared" si="23"/>
        <v>0.20833333333333331</v>
      </c>
      <c r="X79" s="7">
        <f t="shared" si="24"/>
        <v>0.25957175925925935</v>
      </c>
      <c r="Y79" s="7"/>
      <c r="Z79" s="7">
        <f t="shared" si="29"/>
        <v>0.46790509259259266</v>
      </c>
      <c r="AA79" s="38">
        <v>17</v>
      </c>
      <c r="AB79" s="35"/>
      <c r="AC79" s="7">
        <v>0.3125</v>
      </c>
      <c r="AD79" s="2" t="s">
        <v>355</v>
      </c>
      <c r="AE79" s="33"/>
      <c r="AF79" s="8"/>
      <c r="AG79" s="8"/>
      <c r="AH79" s="8"/>
      <c r="AI79" s="8"/>
      <c r="AJ79" s="8"/>
      <c r="AK79" s="8"/>
      <c r="AL79" s="8"/>
      <c r="AM79" s="8"/>
      <c r="AN79" s="8"/>
      <c r="AO79" s="33"/>
      <c r="AP79" s="8">
        <f t="shared" si="25"/>
        <v>0</v>
      </c>
      <c r="AQ79" s="7" t="e">
        <f t="shared" si="26"/>
        <v>#VALUE!</v>
      </c>
      <c r="AR79" s="2"/>
      <c r="AS79" s="7" t="e">
        <f t="shared" si="27"/>
        <v>#VALUE!</v>
      </c>
      <c r="AT79" s="101" t="e">
        <f t="shared" si="28"/>
        <v>#VALUE!</v>
      </c>
      <c r="AU79" s="2" t="s">
        <v>355</v>
      </c>
    </row>
    <row r="80" spans="1:52" ht="22.5" customHeight="1" x14ac:dyDescent="0.45">
      <c r="A80" s="112" t="s">
        <v>336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</row>
    <row r="81" spans="1:47" ht="14.25" customHeight="1" x14ac:dyDescent="0.25">
      <c r="A81" s="78"/>
      <c r="B81" s="79" t="s">
        <v>0</v>
      </c>
      <c r="C81" s="79" t="s">
        <v>1</v>
      </c>
      <c r="D81" s="79" t="s">
        <v>2</v>
      </c>
      <c r="E81" s="34"/>
      <c r="F81" s="79" t="s">
        <v>356</v>
      </c>
      <c r="G81" s="34"/>
      <c r="H81" s="79">
        <v>28</v>
      </c>
      <c r="I81" s="79">
        <v>34</v>
      </c>
      <c r="J81" s="79">
        <v>36</v>
      </c>
      <c r="K81" s="79">
        <v>39</v>
      </c>
      <c r="L81" s="79">
        <v>47</v>
      </c>
      <c r="M81" s="79">
        <v>51</v>
      </c>
      <c r="N81" s="79">
        <v>53</v>
      </c>
      <c r="O81" s="79"/>
      <c r="P81" s="79"/>
      <c r="Q81" s="79"/>
      <c r="R81" s="79"/>
      <c r="S81" s="79"/>
      <c r="T81" s="79"/>
      <c r="U81" s="79"/>
      <c r="V81" s="34"/>
      <c r="W81" s="79" t="s">
        <v>357</v>
      </c>
      <c r="X81" s="79" t="s">
        <v>360</v>
      </c>
      <c r="Y81" s="79" t="s">
        <v>370</v>
      </c>
      <c r="Z81" s="80" t="s">
        <v>358</v>
      </c>
      <c r="AA81" s="80" t="s">
        <v>362</v>
      </c>
      <c r="AC81" s="85" t="s">
        <v>372</v>
      </c>
      <c r="AD81" s="85" t="s">
        <v>374</v>
      </c>
      <c r="AE81" s="69"/>
      <c r="AF81" s="85">
        <v>40</v>
      </c>
      <c r="AG81" s="85">
        <v>38</v>
      </c>
      <c r="AH81" s="85">
        <v>42</v>
      </c>
      <c r="AI81" s="85">
        <v>62</v>
      </c>
      <c r="AJ81" s="85">
        <v>65</v>
      </c>
      <c r="AK81" s="85">
        <v>59</v>
      </c>
      <c r="AL81" s="85"/>
      <c r="AM81" s="85"/>
      <c r="AN81" s="85"/>
      <c r="AO81" s="69"/>
      <c r="AP81" s="85" t="s">
        <v>380</v>
      </c>
      <c r="AQ81" s="85" t="s">
        <v>381</v>
      </c>
      <c r="AR81" s="85" t="s">
        <v>382</v>
      </c>
      <c r="AS81" s="85" t="s">
        <v>378</v>
      </c>
      <c r="AT81" s="85" t="s">
        <v>375</v>
      </c>
      <c r="AU81" s="85" t="s">
        <v>376</v>
      </c>
    </row>
    <row r="82" spans="1:47" s="1" customFormat="1" ht="14.25" customHeight="1" x14ac:dyDescent="0.25">
      <c r="A82" s="78">
        <v>306</v>
      </c>
      <c r="B82" s="81" t="s">
        <v>202</v>
      </c>
      <c r="C82" s="81" t="s">
        <v>203</v>
      </c>
      <c r="D82" s="81" t="s">
        <v>204</v>
      </c>
      <c r="E82" s="37"/>
      <c r="F82" s="82">
        <v>0.43263888888888885</v>
      </c>
      <c r="G82" s="33"/>
      <c r="H82" s="83"/>
      <c r="I82" s="83"/>
      <c r="J82" s="83"/>
      <c r="K82" s="83"/>
      <c r="L82" s="83"/>
      <c r="M82" s="83"/>
      <c r="N82" s="83"/>
      <c r="O82" s="78"/>
      <c r="P82" s="78"/>
      <c r="Q82" s="78"/>
      <c r="R82" s="78"/>
      <c r="S82" s="78"/>
      <c r="T82" s="78"/>
      <c r="U82" s="78"/>
      <c r="V82" s="33"/>
      <c r="W82" s="82">
        <f t="shared" ref="W82:W104" si="30">SUM(H82:N82)</f>
        <v>0</v>
      </c>
      <c r="X82" s="82">
        <f t="shared" ref="X82:X104" si="31">F82-$AX$4</f>
        <v>9.7569444444444431E-2</v>
      </c>
      <c r="Y82" s="82"/>
      <c r="Z82" s="82">
        <f t="shared" ref="Z82:Z104" si="32">X82+W82</f>
        <v>9.7569444444444431E-2</v>
      </c>
      <c r="AA82" s="84">
        <v>1</v>
      </c>
      <c r="AB82" s="35"/>
      <c r="AC82" s="82">
        <v>0.29166666666666669</v>
      </c>
      <c r="AD82" s="86">
        <v>0.36954861111111109</v>
      </c>
      <c r="AE82" s="33"/>
      <c r="AF82" s="83"/>
      <c r="AG82" s="83"/>
      <c r="AH82" s="83"/>
      <c r="AI82" s="83"/>
      <c r="AJ82" s="83"/>
      <c r="AK82" s="83"/>
      <c r="AL82" s="78"/>
      <c r="AM82" s="78"/>
      <c r="AN82" s="78"/>
      <c r="AO82" s="33"/>
      <c r="AP82" s="83">
        <f t="shared" ref="AP82:AP104" si="33">SUM(AF82:AK82)</f>
        <v>0</v>
      </c>
      <c r="AQ82" s="82">
        <f t="shared" ref="AQ82:AQ104" si="34">AD82-AC82</f>
        <v>7.7881944444444406E-2</v>
      </c>
      <c r="AR82" s="78"/>
      <c r="AS82" s="82">
        <f t="shared" ref="AS82:AS104" si="35">AQ82+AP82</f>
        <v>7.7881944444444406E-2</v>
      </c>
      <c r="AT82" s="82">
        <f t="shared" ref="AT82:AT104" si="36">AS82+Z82</f>
        <v>0.17545138888888884</v>
      </c>
      <c r="AU82" s="78">
        <v>1</v>
      </c>
    </row>
    <row r="83" spans="1:47" s="1" customFormat="1" ht="14.25" customHeight="1" x14ac:dyDescent="0.25">
      <c r="A83" s="78">
        <v>310</v>
      </c>
      <c r="B83" s="81" t="s">
        <v>242</v>
      </c>
      <c r="C83" s="81" t="s">
        <v>243</v>
      </c>
      <c r="D83" s="81" t="s">
        <v>244</v>
      </c>
      <c r="E83" s="37"/>
      <c r="F83" s="82">
        <v>0.43888888888888888</v>
      </c>
      <c r="G83" s="33"/>
      <c r="H83" s="83"/>
      <c r="I83" s="83"/>
      <c r="J83" s="83"/>
      <c r="K83" s="83"/>
      <c r="L83" s="83"/>
      <c r="M83" s="83"/>
      <c r="N83" s="83"/>
      <c r="O83" s="78"/>
      <c r="P83" s="78"/>
      <c r="Q83" s="78"/>
      <c r="R83" s="78"/>
      <c r="S83" s="78"/>
      <c r="T83" s="78"/>
      <c r="U83" s="78"/>
      <c r="V83" s="33"/>
      <c r="W83" s="82">
        <f t="shared" si="30"/>
        <v>0</v>
      </c>
      <c r="X83" s="82">
        <f t="shared" si="31"/>
        <v>0.10381944444444446</v>
      </c>
      <c r="Y83" s="82"/>
      <c r="Z83" s="82">
        <f t="shared" si="32"/>
        <v>0.10381944444444446</v>
      </c>
      <c r="AA83" s="84">
        <v>2</v>
      </c>
      <c r="AB83" s="35"/>
      <c r="AC83" s="82">
        <v>0.29791666666666666</v>
      </c>
      <c r="AD83" s="82">
        <v>0.39651620370370372</v>
      </c>
      <c r="AE83" s="36"/>
      <c r="AF83" s="83"/>
      <c r="AG83" s="83"/>
      <c r="AH83" s="83"/>
      <c r="AI83" s="83"/>
      <c r="AJ83" s="83"/>
      <c r="AK83" s="83"/>
      <c r="AL83" s="78"/>
      <c r="AM83" s="78"/>
      <c r="AN83" s="78"/>
      <c r="AO83" s="33"/>
      <c r="AP83" s="83">
        <f t="shared" si="33"/>
        <v>0</v>
      </c>
      <c r="AQ83" s="82">
        <f t="shared" si="34"/>
        <v>9.8599537037037055E-2</v>
      </c>
      <c r="AR83" s="78"/>
      <c r="AS83" s="82">
        <f t="shared" si="35"/>
        <v>9.8599537037037055E-2</v>
      </c>
      <c r="AT83" s="82">
        <f t="shared" si="36"/>
        <v>0.20241898148148152</v>
      </c>
      <c r="AU83" s="78">
        <v>2</v>
      </c>
    </row>
    <row r="84" spans="1:47" s="1" customFormat="1" ht="14.25" customHeight="1" x14ac:dyDescent="0.25">
      <c r="A84" s="78">
        <v>302</v>
      </c>
      <c r="B84" s="81" t="s">
        <v>222</v>
      </c>
      <c r="C84" s="81" t="s">
        <v>368</v>
      </c>
      <c r="D84" s="81" t="s">
        <v>223</v>
      </c>
      <c r="E84" s="37"/>
      <c r="F84" s="82">
        <v>0.45</v>
      </c>
      <c r="G84" s="33"/>
      <c r="H84" s="83"/>
      <c r="I84" s="83"/>
      <c r="J84" s="83"/>
      <c r="K84" s="83"/>
      <c r="L84" s="83"/>
      <c r="M84" s="83"/>
      <c r="N84" s="83"/>
      <c r="O84" s="78"/>
      <c r="P84" s="78"/>
      <c r="Q84" s="78"/>
      <c r="R84" s="78"/>
      <c r="S84" s="78"/>
      <c r="T84" s="78"/>
      <c r="U84" s="78"/>
      <c r="V84" s="33"/>
      <c r="W84" s="82">
        <f t="shared" si="30"/>
        <v>0</v>
      </c>
      <c r="X84" s="82">
        <f t="shared" si="31"/>
        <v>0.11493055555555559</v>
      </c>
      <c r="Y84" s="82"/>
      <c r="Z84" s="82">
        <f t="shared" si="32"/>
        <v>0.11493055555555559</v>
      </c>
      <c r="AA84" s="84">
        <v>3</v>
      </c>
      <c r="AB84" s="35"/>
      <c r="AC84" s="82">
        <v>0.30902777777777779</v>
      </c>
      <c r="AD84" s="82">
        <v>0.40875</v>
      </c>
      <c r="AE84" s="36"/>
      <c r="AF84" s="83"/>
      <c r="AG84" s="83"/>
      <c r="AH84" s="83"/>
      <c r="AI84" s="83"/>
      <c r="AJ84" s="83"/>
      <c r="AK84" s="83"/>
      <c r="AL84" s="78"/>
      <c r="AM84" s="78"/>
      <c r="AN84" s="78"/>
      <c r="AO84" s="33"/>
      <c r="AP84" s="83">
        <f t="shared" si="33"/>
        <v>0</v>
      </c>
      <c r="AQ84" s="82">
        <f t="shared" si="34"/>
        <v>9.9722222222222212E-2</v>
      </c>
      <c r="AR84" s="78"/>
      <c r="AS84" s="82">
        <f t="shared" si="35"/>
        <v>9.9722222222222212E-2</v>
      </c>
      <c r="AT84" s="82">
        <f t="shared" si="36"/>
        <v>0.2146527777777778</v>
      </c>
      <c r="AU84" s="78">
        <v>3</v>
      </c>
    </row>
    <row r="85" spans="1:47" s="1" customFormat="1" ht="14.25" customHeight="1" x14ac:dyDescent="0.25">
      <c r="A85" s="78">
        <v>307</v>
      </c>
      <c r="B85" s="81" t="s">
        <v>344</v>
      </c>
      <c r="C85" s="81" t="s">
        <v>343</v>
      </c>
      <c r="D85" s="81" t="s">
        <v>205</v>
      </c>
      <c r="E85" s="37"/>
      <c r="F85" s="82">
        <v>0.46172453703703703</v>
      </c>
      <c r="G85" s="33"/>
      <c r="H85" s="83"/>
      <c r="I85" s="83"/>
      <c r="J85" s="83"/>
      <c r="K85" s="83"/>
      <c r="L85" s="83"/>
      <c r="M85" s="83"/>
      <c r="N85" s="83"/>
      <c r="O85" s="78"/>
      <c r="P85" s="78"/>
      <c r="Q85" s="78"/>
      <c r="R85" s="78"/>
      <c r="S85" s="78"/>
      <c r="T85" s="78"/>
      <c r="U85" s="78"/>
      <c r="V85" s="33"/>
      <c r="W85" s="82">
        <f t="shared" si="30"/>
        <v>0</v>
      </c>
      <c r="X85" s="82">
        <f t="shared" si="31"/>
        <v>0.12665509259259261</v>
      </c>
      <c r="Y85" s="82"/>
      <c r="Z85" s="82">
        <f t="shared" si="32"/>
        <v>0.12665509259259261</v>
      </c>
      <c r="AA85" s="84">
        <v>5</v>
      </c>
      <c r="AB85" s="35"/>
      <c r="AC85" s="82">
        <v>0.3125</v>
      </c>
      <c r="AD85" s="82">
        <v>0.41759259259259257</v>
      </c>
      <c r="AE85" s="36"/>
      <c r="AF85" s="83"/>
      <c r="AG85" s="83"/>
      <c r="AH85" s="83"/>
      <c r="AI85" s="83"/>
      <c r="AJ85" s="83"/>
      <c r="AK85" s="83"/>
      <c r="AL85" s="78"/>
      <c r="AM85" s="78"/>
      <c r="AN85" s="78"/>
      <c r="AO85" s="33"/>
      <c r="AP85" s="83">
        <f t="shared" si="33"/>
        <v>0</v>
      </c>
      <c r="AQ85" s="82">
        <f t="shared" si="34"/>
        <v>0.10509259259259257</v>
      </c>
      <c r="AR85" s="78"/>
      <c r="AS85" s="82">
        <f t="shared" si="35"/>
        <v>0.10509259259259257</v>
      </c>
      <c r="AT85" s="82">
        <f t="shared" si="36"/>
        <v>0.23174768518518518</v>
      </c>
      <c r="AU85" s="78">
        <v>4</v>
      </c>
    </row>
    <row r="86" spans="1:47" s="1" customFormat="1" ht="14.25" customHeight="1" x14ac:dyDescent="0.25">
      <c r="A86" s="78">
        <v>314</v>
      </c>
      <c r="B86" s="81" t="s">
        <v>200</v>
      </c>
      <c r="C86" s="81" t="s">
        <v>201</v>
      </c>
      <c r="D86" s="81" t="s">
        <v>20</v>
      </c>
      <c r="E86" s="37"/>
      <c r="F86" s="82">
        <v>0.45728009259259261</v>
      </c>
      <c r="G86" s="33"/>
      <c r="H86" s="83"/>
      <c r="I86" s="83"/>
      <c r="J86" s="83"/>
      <c r="K86" s="83"/>
      <c r="L86" s="83"/>
      <c r="M86" s="83"/>
      <c r="N86" s="83"/>
      <c r="O86" s="78"/>
      <c r="P86" s="78"/>
      <c r="Q86" s="78"/>
      <c r="R86" s="78"/>
      <c r="S86" s="78"/>
      <c r="T86" s="78"/>
      <c r="U86" s="78"/>
      <c r="V86" s="33"/>
      <c r="W86" s="82">
        <f t="shared" si="30"/>
        <v>0</v>
      </c>
      <c r="X86" s="82">
        <f t="shared" si="31"/>
        <v>0.12221064814814819</v>
      </c>
      <c r="Y86" s="82"/>
      <c r="Z86" s="82">
        <f t="shared" si="32"/>
        <v>0.12221064814814819</v>
      </c>
      <c r="AA86" s="84">
        <v>4</v>
      </c>
      <c r="AB86" s="35"/>
      <c r="AC86" s="82">
        <v>0.3125</v>
      </c>
      <c r="AD86" s="82">
        <v>0.42219907407407403</v>
      </c>
      <c r="AE86" s="36"/>
      <c r="AF86" s="83"/>
      <c r="AG86" s="83"/>
      <c r="AH86" s="83"/>
      <c r="AI86" s="83"/>
      <c r="AJ86" s="83"/>
      <c r="AK86" s="83"/>
      <c r="AL86" s="78"/>
      <c r="AM86" s="78"/>
      <c r="AN86" s="78"/>
      <c r="AO86" s="33"/>
      <c r="AP86" s="83">
        <f t="shared" si="33"/>
        <v>0</v>
      </c>
      <c r="AQ86" s="82">
        <f t="shared" si="34"/>
        <v>0.10969907407407403</v>
      </c>
      <c r="AR86" s="78"/>
      <c r="AS86" s="82">
        <f t="shared" si="35"/>
        <v>0.10969907407407403</v>
      </c>
      <c r="AT86" s="82">
        <f t="shared" si="36"/>
        <v>0.23190972222222223</v>
      </c>
      <c r="AU86" s="78">
        <v>5</v>
      </c>
    </row>
    <row r="87" spans="1:47" s="1" customFormat="1" ht="14.25" customHeight="1" x14ac:dyDescent="0.25">
      <c r="A87" s="78">
        <v>308</v>
      </c>
      <c r="B87" s="81" t="s">
        <v>206</v>
      </c>
      <c r="C87" s="81" t="s">
        <v>207</v>
      </c>
      <c r="D87" s="81" t="s">
        <v>208</v>
      </c>
      <c r="E87" s="37"/>
      <c r="F87" s="82">
        <v>0.46453703703703703</v>
      </c>
      <c r="G87" s="33"/>
      <c r="H87" s="83"/>
      <c r="I87" s="83"/>
      <c r="J87" s="83"/>
      <c r="K87" s="83"/>
      <c r="L87" s="83"/>
      <c r="M87" s="83"/>
      <c r="N87" s="83"/>
      <c r="O87" s="78"/>
      <c r="P87" s="78"/>
      <c r="Q87" s="78"/>
      <c r="R87" s="78"/>
      <c r="S87" s="78"/>
      <c r="T87" s="78"/>
      <c r="U87" s="78"/>
      <c r="V87" s="33"/>
      <c r="W87" s="82">
        <f t="shared" si="30"/>
        <v>0</v>
      </c>
      <c r="X87" s="82">
        <f t="shared" si="31"/>
        <v>0.12946759259259261</v>
      </c>
      <c r="Y87" s="82"/>
      <c r="Z87" s="82">
        <f t="shared" si="32"/>
        <v>0.12946759259259261</v>
      </c>
      <c r="AA87" s="84">
        <v>6</v>
      </c>
      <c r="AB87" s="35"/>
      <c r="AC87" s="82">
        <v>0.3125</v>
      </c>
      <c r="AD87" s="82">
        <v>0.41759259259259257</v>
      </c>
      <c r="AE87" s="36"/>
      <c r="AF87" s="83"/>
      <c r="AG87" s="83"/>
      <c r="AH87" s="83"/>
      <c r="AI87" s="83"/>
      <c r="AJ87" s="83"/>
      <c r="AK87" s="83"/>
      <c r="AL87" s="78"/>
      <c r="AM87" s="78"/>
      <c r="AN87" s="78"/>
      <c r="AO87" s="33"/>
      <c r="AP87" s="83">
        <f t="shared" si="33"/>
        <v>0</v>
      </c>
      <c r="AQ87" s="82">
        <f t="shared" si="34"/>
        <v>0.10509259259259257</v>
      </c>
      <c r="AR87" s="78"/>
      <c r="AS87" s="82">
        <f t="shared" si="35"/>
        <v>0.10509259259259257</v>
      </c>
      <c r="AT87" s="82">
        <f t="shared" si="36"/>
        <v>0.23456018518518518</v>
      </c>
      <c r="AU87" s="78">
        <v>6</v>
      </c>
    </row>
    <row r="88" spans="1:47" s="1" customFormat="1" ht="14.25" customHeight="1" x14ac:dyDescent="0.25">
      <c r="A88" s="78">
        <v>303</v>
      </c>
      <c r="B88" s="81" t="s">
        <v>212</v>
      </c>
      <c r="C88" s="81" t="s">
        <v>213</v>
      </c>
      <c r="D88" s="81" t="s">
        <v>214</v>
      </c>
      <c r="E88" s="37"/>
      <c r="F88" s="82">
        <v>0.46453703703703703</v>
      </c>
      <c r="G88" s="33"/>
      <c r="H88" s="83"/>
      <c r="I88" s="83"/>
      <c r="J88" s="83"/>
      <c r="K88" s="83"/>
      <c r="L88" s="83"/>
      <c r="M88" s="83"/>
      <c r="N88" s="83"/>
      <c r="O88" s="78"/>
      <c r="P88" s="78"/>
      <c r="Q88" s="78"/>
      <c r="R88" s="78"/>
      <c r="S88" s="78"/>
      <c r="T88" s="78"/>
      <c r="U88" s="78"/>
      <c r="V88" s="33"/>
      <c r="W88" s="82">
        <f t="shared" si="30"/>
        <v>0</v>
      </c>
      <c r="X88" s="82">
        <f t="shared" si="31"/>
        <v>0.12946759259259261</v>
      </c>
      <c r="Y88" s="82"/>
      <c r="Z88" s="82">
        <f t="shared" si="32"/>
        <v>0.12946759259259261</v>
      </c>
      <c r="AA88" s="84">
        <v>6</v>
      </c>
      <c r="AB88" s="35"/>
      <c r="AC88" s="82">
        <v>0.3125</v>
      </c>
      <c r="AD88" s="82">
        <v>0.42046296296296298</v>
      </c>
      <c r="AE88" s="36"/>
      <c r="AF88" s="83"/>
      <c r="AG88" s="83"/>
      <c r="AH88" s="83"/>
      <c r="AI88" s="83"/>
      <c r="AJ88" s="83"/>
      <c r="AK88" s="83"/>
      <c r="AL88" s="78"/>
      <c r="AM88" s="78"/>
      <c r="AN88" s="78"/>
      <c r="AO88" s="33"/>
      <c r="AP88" s="83">
        <f t="shared" si="33"/>
        <v>0</v>
      </c>
      <c r="AQ88" s="82">
        <f t="shared" si="34"/>
        <v>0.10796296296296298</v>
      </c>
      <c r="AR88" s="78"/>
      <c r="AS88" s="82">
        <f t="shared" si="35"/>
        <v>0.10796296296296298</v>
      </c>
      <c r="AT88" s="82">
        <f t="shared" si="36"/>
        <v>0.23743055555555559</v>
      </c>
      <c r="AU88" s="78">
        <v>7</v>
      </c>
    </row>
    <row r="89" spans="1:47" s="1" customFormat="1" ht="14.25" customHeight="1" x14ac:dyDescent="0.25">
      <c r="A89" s="78">
        <v>301</v>
      </c>
      <c r="B89" s="81" t="s">
        <v>224</v>
      </c>
      <c r="C89" s="81" t="s">
        <v>225</v>
      </c>
      <c r="D89" s="81" t="s">
        <v>18</v>
      </c>
      <c r="E89" s="37"/>
      <c r="F89" s="82">
        <v>0.48969907407407409</v>
      </c>
      <c r="G89" s="3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33"/>
      <c r="W89" s="82">
        <f t="shared" si="30"/>
        <v>0</v>
      </c>
      <c r="X89" s="82">
        <f t="shared" si="31"/>
        <v>0.15462962962962967</v>
      </c>
      <c r="Y89" s="82"/>
      <c r="Z89" s="82">
        <f t="shared" si="32"/>
        <v>0.15462962962962967</v>
      </c>
      <c r="AA89" s="84">
        <v>9</v>
      </c>
      <c r="AB89" s="35"/>
      <c r="AC89" s="82">
        <v>0.3125</v>
      </c>
      <c r="AD89" s="86">
        <v>0.43424768518518514</v>
      </c>
      <c r="AE89" s="33"/>
      <c r="AF89" s="83"/>
      <c r="AG89" s="83"/>
      <c r="AH89" s="83"/>
      <c r="AI89" s="83"/>
      <c r="AJ89" s="83"/>
      <c r="AK89" s="83"/>
      <c r="AL89" s="78"/>
      <c r="AM89" s="78"/>
      <c r="AN89" s="78"/>
      <c r="AO89" s="33"/>
      <c r="AP89" s="83">
        <f t="shared" si="33"/>
        <v>0</v>
      </c>
      <c r="AQ89" s="82">
        <f t="shared" si="34"/>
        <v>0.12174768518518514</v>
      </c>
      <c r="AR89" s="78"/>
      <c r="AS89" s="82">
        <f t="shared" si="35"/>
        <v>0.12174768518518514</v>
      </c>
      <c r="AT89" s="82">
        <f t="shared" si="36"/>
        <v>0.27637731481481481</v>
      </c>
      <c r="AU89" s="78">
        <v>8</v>
      </c>
    </row>
    <row r="90" spans="1:47" s="1" customFormat="1" ht="14.25" customHeight="1" x14ac:dyDescent="0.25">
      <c r="A90" s="78">
        <v>311</v>
      </c>
      <c r="B90" s="81" t="s">
        <v>247</v>
      </c>
      <c r="C90" s="81" t="s">
        <v>248</v>
      </c>
      <c r="D90" s="81" t="s">
        <v>18</v>
      </c>
      <c r="E90" s="37"/>
      <c r="F90" s="82">
        <v>0.47872685185185188</v>
      </c>
      <c r="G90" s="33"/>
      <c r="H90" s="83"/>
      <c r="I90" s="83"/>
      <c r="J90" s="83"/>
      <c r="K90" s="83"/>
      <c r="L90" s="83"/>
      <c r="M90" s="83"/>
      <c r="N90" s="83"/>
      <c r="O90" s="78"/>
      <c r="P90" s="78"/>
      <c r="Q90" s="78"/>
      <c r="R90" s="78"/>
      <c r="S90" s="78"/>
      <c r="T90" s="78"/>
      <c r="U90" s="78"/>
      <c r="V90" s="33"/>
      <c r="W90" s="82">
        <f t="shared" si="30"/>
        <v>0</v>
      </c>
      <c r="X90" s="82">
        <f t="shared" si="31"/>
        <v>0.14365740740740746</v>
      </c>
      <c r="Y90" s="82"/>
      <c r="Z90" s="82">
        <f t="shared" si="32"/>
        <v>0.14365740740740746</v>
      </c>
      <c r="AA90" s="84">
        <v>8</v>
      </c>
      <c r="AB90" s="35"/>
      <c r="AC90" s="82">
        <v>0.3125</v>
      </c>
      <c r="AD90" s="82">
        <v>0.44790509259259265</v>
      </c>
      <c r="AE90" s="36"/>
      <c r="AF90" s="83"/>
      <c r="AG90" s="83"/>
      <c r="AH90" s="83"/>
      <c r="AI90" s="83"/>
      <c r="AJ90" s="83"/>
      <c r="AK90" s="83"/>
      <c r="AL90" s="78"/>
      <c r="AM90" s="78"/>
      <c r="AN90" s="78"/>
      <c r="AO90" s="33"/>
      <c r="AP90" s="83">
        <f t="shared" si="33"/>
        <v>0</v>
      </c>
      <c r="AQ90" s="82">
        <f t="shared" si="34"/>
        <v>0.13540509259259265</v>
      </c>
      <c r="AR90" s="78"/>
      <c r="AS90" s="82">
        <f t="shared" si="35"/>
        <v>0.13540509259259265</v>
      </c>
      <c r="AT90" s="82">
        <f t="shared" si="36"/>
        <v>0.2790625000000001</v>
      </c>
      <c r="AU90" s="78">
        <v>9</v>
      </c>
    </row>
    <row r="91" spans="1:47" s="1" customFormat="1" ht="14.25" customHeight="1" x14ac:dyDescent="0.25">
      <c r="A91" s="78">
        <v>304</v>
      </c>
      <c r="B91" s="81" t="s">
        <v>240</v>
      </c>
      <c r="C91" s="81" t="s">
        <v>241</v>
      </c>
      <c r="D91" s="81" t="s">
        <v>43</v>
      </c>
      <c r="E91" s="37"/>
      <c r="F91" s="82">
        <v>0.49961805555555555</v>
      </c>
      <c r="G91" s="33"/>
      <c r="H91" s="83"/>
      <c r="I91" s="83"/>
      <c r="J91" s="83"/>
      <c r="K91" s="83"/>
      <c r="L91" s="83"/>
      <c r="M91" s="83"/>
      <c r="N91" s="83"/>
      <c r="O91" s="78"/>
      <c r="P91" s="78"/>
      <c r="Q91" s="78"/>
      <c r="R91" s="78"/>
      <c r="S91" s="78"/>
      <c r="T91" s="78"/>
      <c r="U91" s="78"/>
      <c r="V91" s="33"/>
      <c r="W91" s="82">
        <f t="shared" si="30"/>
        <v>0</v>
      </c>
      <c r="X91" s="82">
        <f t="shared" si="31"/>
        <v>0.16454861111111113</v>
      </c>
      <c r="Y91" s="82"/>
      <c r="Z91" s="82">
        <f t="shared" si="32"/>
        <v>0.16454861111111113</v>
      </c>
      <c r="AA91" s="84">
        <v>10</v>
      </c>
      <c r="AB91" s="35"/>
      <c r="AC91" s="82">
        <v>0.3125</v>
      </c>
      <c r="AD91" s="86">
        <v>0.4303819444444445</v>
      </c>
      <c r="AE91" s="33"/>
      <c r="AF91" s="83"/>
      <c r="AG91" s="83"/>
      <c r="AH91" s="83"/>
      <c r="AI91" s="83"/>
      <c r="AJ91" s="83"/>
      <c r="AK91" s="83"/>
      <c r="AL91" s="78"/>
      <c r="AM91" s="78"/>
      <c r="AN91" s="78"/>
      <c r="AO91" s="33"/>
      <c r="AP91" s="83">
        <f t="shared" si="33"/>
        <v>0</v>
      </c>
      <c r="AQ91" s="82">
        <f t="shared" si="34"/>
        <v>0.1178819444444445</v>
      </c>
      <c r="AR91" s="78"/>
      <c r="AS91" s="82">
        <f t="shared" si="35"/>
        <v>0.1178819444444445</v>
      </c>
      <c r="AT91" s="82">
        <f t="shared" si="36"/>
        <v>0.28243055555555563</v>
      </c>
      <c r="AU91" s="78">
        <v>10</v>
      </c>
    </row>
    <row r="92" spans="1:47" s="1" customFormat="1" ht="14.25" customHeight="1" x14ac:dyDescent="0.25">
      <c r="A92" s="78">
        <v>317</v>
      </c>
      <c r="B92" s="81" t="s">
        <v>232</v>
      </c>
      <c r="C92" s="81" t="s">
        <v>233</v>
      </c>
      <c r="D92" s="81" t="s">
        <v>234</v>
      </c>
      <c r="E92" s="37"/>
      <c r="F92" s="82">
        <v>0.50114583333333329</v>
      </c>
      <c r="G92" s="33"/>
      <c r="H92" s="83"/>
      <c r="I92" s="83"/>
      <c r="J92" s="83"/>
      <c r="K92" s="83"/>
      <c r="L92" s="83"/>
      <c r="M92" s="83"/>
      <c r="N92" s="83"/>
      <c r="O92" s="78"/>
      <c r="P92" s="78"/>
      <c r="Q92" s="78"/>
      <c r="R92" s="78"/>
      <c r="S92" s="78"/>
      <c r="T92" s="78"/>
      <c r="U92" s="78"/>
      <c r="V92" s="33"/>
      <c r="W92" s="82">
        <f t="shared" si="30"/>
        <v>0</v>
      </c>
      <c r="X92" s="82">
        <f t="shared" si="31"/>
        <v>0.16607638888888887</v>
      </c>
      <c r="Y92" s="82"/>
      <c r="Z92" s="82">
        <f t="shared" si="32"/>
        <v>0.16607638888888887</v>
      </c>
      <c r="AA92" s="84">
        <v>11</v>
      </c>
      <c r="AB92" s="35"/>
      <c r="AC92" s="82">
        <v>0.3125</v>
      </c>
      <c r="AD92" s="86">
        <v>0.44410879629629635</v>
      </c>
      <c r="AE92" s="33"/>
      <c r="AF92" s="83"/>
      <c r="AG92" s="83"/>
      <c r="AH92" s="83"/>
      <c r="AI92" s="83"/>
      <c r="AJ92" s="83"/>
      <c r="AK92" s="83"/>
      <c r="AL92" s="78"/>
      <c r="AM92" s="78"/>
      <c r="AN92" s="78"/>
      <c r="AO92" s="33"/>
      <c r="AP92" s="83">
        <f t="shared" si="33"/>
        <v>0</v>
      </c>
      <c r="AQ92" s="82">
        <f t="shared" si="34"/>
        <v>0.13160879629629635</v>
      </c>
      <c r="AR92" s="78"/>
      <c r="AS92" s="82">
        <f t="shared" si="35"/>
        <v>0.13160879629629635</v>
      </c>
      <c r="AT92" s="82">
        <f t="shared" si="36"/>
        <v>0.29768518518518522</v>
      </c>
      <c r="AU92" s="78">
        <v>11</v>
      </c>
    </row>
    <row r="93" spans="1:47" s="1" customFormat="1" ht="14.25" customHeight="1" x14ac:dyDescent="0.25">
      <c r="A93" s="78">
        <v>315</v>
      </c>
      <c r="B93" s="81" t="s">
        <v>249</v>
      </c>
      <c r="C93" s="81" t="s">
        <v>352</v>
      </c>
      <c r="D93" s="81" t="s">
        <v>353</v>
      </c>
      <c r="E93" s="37"/>
      <c r="F93" s="82">
        <v>0.50912037037037039</v>
      </c>
      <c r="G93" s="33"/>
      <c r="H93" s="83"/>
      <c r="I93" s="83"/>
      <c r="J93" s="83"/>
      <c r="K93" s="83"/>
      <c r="L93" s="83"/>
      <c r="M93" s="83"/>
      <c r="N93" s="83"/>
      <c r="O93" s="78"/>
      <c r="P93" s="78"/>
      <c r="Q93" s="78"/>
      <c r="R93" s="78"/>
      <c r="S93" s="78"/>
      <c r="T93" s="78"/>
      <c r="U93" s="78"/>
      <c r="V93" s="33"/>
      <c r="W93" s="82">
        <f t="shared" si="30"/>
        <v>0</v>
      </c>
      <c r="X93" s="82">
        <f t="shared" si="31"/>
        <v>0.17405092592592597</v>
      </c>
      <c r="Y93" s="82"/>
      <c r="Z93" s="82">
        <f t="shared" si="32"/>
        <v>0.17405092592592597</v>
      </c>
      <c r="AA93" s="84">
        <v>12</v>
      </c>
      <c r="AB93" s="35"/>
      <c r="AC93" s="82">
        <v>0.3125</v>
      </c>
      <c r="AD93" s="86">
        <v>0.45629629629629626</v>
      </c>
      <c r="AE93" s="33"/>
      <c r="AF93" s="83"/>
      <c r="AG93" s="83"/>
      <c r="AH93" s="83"/>
      <c r="AI93" s="83"/>
      <c r="AJ93" s="83"/>
      <c r="AK93" s="83"/>
      <c r="AL93" s="78"/>
      <c r="AM93" s="78"/>
      <c r="AN93" s="78"/>
      <c r="AO93" s="33"/>
      <c r="AP93" s="83">
        <f t="shared" si="33"/>
        <v>0</v>
      </c>
      <c r="AQ93" s="82">
        <f t="shared" si="34"/>
        <v>0.14379629629629626</v>
      </c>
      <c r="AR93" s="78"/>
      <c r="AS93" s="82">
        <f t="shared" si="35"/>
        <v>0.14379629629629626</v>
      </c>
      <c r="AT93" s="82">
        <f t="shared" si="36"/>
        <v>0.31784722222222223</v>
      </c>
      <c r="AU93" s="78">
        <v>12</v>
      </c>
    </row>
    <row r="94" spans="1:47" s="1" customFormat="1" ht="14.25" customHeight="1" x14ac:dyDescent="0.25">
      <c r="A94" s="78">
        <v>318</v>
      </c>
      <c r="B94" s="81" t="s">
        <v>245</v>
      </c>
      <c r="C94" s="81" t="s">
        <v>246</v>
      </c>
      <c r="D94" s="81" t="s">
        <v>18</v>
      </c>
      <c r="E94" s="37"/>
      <c r="F94" s="82">
        <v>0.52226851851851852</v>
      </c>
      <c r="G94" s="33"/>
      <c r="H94" s="83"/>
      <c r="I94" s="83"/>
      <c r="J94" s="83"/>
      <c r="K94" s="83"/>
      <c r="L94" s="83"/>
      <c r="M94" s="83"/>
      <c r="N94" s="83"/>
      <c r="O94" s="78"/>
      <c r="P94" s="78"/>
      <c r="Q94" s="78"/>
      <c r="R94" s="78"/>
      <c r="S94" s="78"/>
      <c r="T94" s="78"/>
      <c r="U94" s="78"/>
      <c r="V94" s="33"/>
      <c r="W94" s="82">
        <f t="shared" si="30"/>
        <v>0</v>
      </c>
      <c r="X94" s="82">
        <f t="shared" si="31"/>
        <v>0.1871990740740741</v>
      </c>
      <c r="Y94" s="82"/>
      <c r="Z94" s="82">
        <f t="shared" si="32"/>
        <v>0.1871990740740741</v>
      </c>
      <c r="AA94" s="84">
        <v>14</v>
      </c>
      <c r="AB94" s="35"/>
      <c r="AC94" s="82">
        <v>0.3125</v>
      </c>
      <c r="AD94" s="86">
        <v>0.47703703703703698</v>
      </c>
      <c r="AE94" s="33"/>
      <c r="AF94" s="83"/>
      <c r="AG94" s="83"/>
      <c r="AH94" s="83"/>
      <c r="AI94" s="83"/>
      <c r="AJ94" s="83"/>
      <c r="AK94" s="83"/>
      <c r="AL94" s="78"/>
      <c r="AM94" s="78"/>
      <c r="AN94" s="78"/>
      <c r="AO94" s="33"/>
      <c r="AP94" s="83">
        <f t="shared" si="33"/>
        <v>0</v>
      </c>
      <c r="AQ94" s="82">
        <f t="shared" si="34"/>
        <v>0.16453703703703698</v>
      </c>
      <c r="AR94" s="78"/>
      <c r="AS94" s="82">
        <f t="shared" si="35"/>
        <v>0.16453703703703698</v>
      </c>
      <c r="AT94" s="82">
        <f t="shared" si="36"/>
        <v>0.35173611111111108</v>
      </c>
      <c r="AU94" s="78">
        <v>13</v>
      </c>
    </row>
    <row r="95" spans="1:47" s="1" customFormat="1" ht="14.25" customHeight="1" x14ac:dyDescent="0.25">
      <c r="A95" s="78">
        <v>321</v>
      </c>
      <c r="B95" s="81" t="s">
        <v>238</v>
      </c>
      <c r="C95" s="81" t="s">
        <v>239</v>
      </c>
      <c r="D95" s="81" t="s">
        <v>197</v>
      </c>
      <c r="E95" s="37"/>
      <c r="F95" s="82">
        <v>0.54226851851851854</v>
      </c>
      <c r="G95" s="33"/>
      <c r="H95" s="83"/>
      <c r="I95" s="83"/>
      <c r="J95" s="83"/>
      <c r="K95" s="83"/>
      <c r="L95" s="83"/>
      <c r="M95" s="83"/>
      <c r="N95" s="83"/>
      <c r="O95" s="78"/>
      <c r="P95" s="78"/>
      <c r="Q95" s="78"/>
      <c r="R95" s="78"/>
      <c r="S95" s="78"/>
      <c r="T95" s="78"/>
      <c r="U95" s="78"/>
      <c r="V95" s="33"/>
      <c r="W95" s="82">
        <f t="shared" si="30"/>
        <v>0</v>
      </c>
      <c r="X95" s="82">
        <f t="shared" si="31"/>
        <v>0.20719907407407412</v>
      </c>
      <c r="Y95" s="82"/>
      <c r="Z95" s="82">
        <f t="shared" si="32"/>
        <v>0.20719907407407412</v>
      </c>
      <c r="AA95" s="84">
        <v>20</v>
      </c>
      <c r="AB95" s="35"/>
      <c r="AC95" s="82">
        <v>0.3125</v>
      </c>
      <c r="AD95" s="86">
        <v>0.48243055555555553</v>
      </c>
      <c r="AE95" s="33"/>
      <c r="AF95" s="83"/>
      <c r="AG95" s="83"/>
      <c r="AH95" s="83"/>
      <c r="AI95" s="83"/>
      <c r="AJ95" s="83"/>
      <c r="AK95" s="83"/>
      <c r="AL95" s="78"/>
      <c r="AM95" s="78"/>
      <c r="AN95" s="78"/>
      <c r="AO95" s="33"/>
      <c r="AP95" s="83">
        <f t="shared" si="33"/>
        <v>0</v>
      </c>
      <c r="AQ95" s="82">
        <f t="shared" si="34"/>
        <v>0.16993055555555553</v>
      </c>
      <c r="AR95" s="78"/>
      <c r="AS95" s="82">
        <f t="shared" si="35"/>
        <v>0.16993055555555553</v>
      </c>
      <c r="AT95" s="82">
        <f t="shared" si="36"/>
        <v>0.37712962962962965</v>
      </c>
      <c r="AU95" s="78">
        <v>14</v>
      </c>
    </row>
    <row r="96" spans="1:47" s="1" customFormat="1" ht="14.25" customHeight="1" x14ac:dyDescent="0.25">
      <c r="A96" s="78">
        <v>313</v>
      </c>
      <c r="B96" s="81" t="s">
        <v>215</v>
      </c>
      <c r="C96" s="81" t="s">
        <v>216</v>
      </c>
      <c r="D96" s="81" t="s">
        <v>20</v>
      </c>
      <c r="E96" s="37"/>
      <c r="F96" s="82">
        <v>0.52525462962962965</v>
      </c>
      <c r="G96" s="33"/>
      <c r="H96" s="83"/>
      <c r="I96" s="83"/>
      <c r="J96" s="83"/>
      <c r="K96" s="83"/>
      <c r="L96" s="83"/>
      <c r="M96" s="83"/>
      <c r="N96" s="83"/>
      <c r="O96" s="78"/>
      <c r="P96" s="78"/>
      <c r="Q96" s="78"/>
      <c r="R96" s="78"/>
      <c r="S96" s="78"/>
      <c r="T96" s="78"/>
      <c r="U96" s="78"/>
      <c r="V96" s="33"/>
      <c r="W96" s="82">
        <f t="shared" si="30"/>
        <v>0</v>
      </c>
      <c r="X96" s="82">
        <f t="shared" si="31"/>
        <v>0.19018518518518523</v>
      </c>
      <c r="Y96" s="82"/>
      <c r="Z96" s="82">
        <f t="shared" si="32"/>
        <v>0.19018518518518523</v>
      </c>
      <c r="AA96" s="84">
        <v>15</v>
      </c>
      <c r="AB96" s="35"/>
      <c r="AC96" s="82">
        <v>0.3125</v>
      </c>
      <c r="AD96" s="86">
        <v>0.49951388888888887</v>
      </c>
      <c r="AE96" s="33"/>
      <c r="AF96" s="83"/>
      <c r="AG96" s="83"/>
      <c r="AH96" s="83"/>
      <c r="AI96" s="83"/>
      <c r="AJ96" s="83"/>
      <c r="AK96" s="83"/>
      <c r="AL96" s="78"/>
      <c r="AM96" s="78"/>
      <c r="AN96" s="78"/>
      <c r="AO96" s="33"/>
      <c r="AP96" s="83">
        <f t="shared" si="33"/>
        <v>0</v>
      </c>
      <c r="AQ96" s="82">
        <f t="shared" si="34"/>
        <v>0.18701388888888887</v>
      </c>
      <c r="AR96" s="78"/>
      <c r="AS96" s="82">
        <f t="shared" si="35"/>
        <v>0.18701388888888887</v>
      </c>
      <c r="AT96" s="82">
        <f t="shared" si="36"/>
        <v>0.3771990740740741</v>
      </c>
      <c r="AU96" s="78">
        <v>15</v>
      </c>
    </row>
    <row r="97" spans="1:52" s="1" customFormat="1" ht="14.25" customHeight="1" x14ac:dyDescent="0.25">
      <c r="A97" s="78">
        <v>322</v>
      </c>
      <c r="B97" s="81" t="s">
        <v>220</v>
      </c>
      <c r="C97" s="81" t="s">
        <v>221</v>
      </c>
      <c r="D97" s="81" t="s">
        <v>43</v>
      </c>
      <c r="E97" s="37"/>
      <c r="F97" s="82">
        <v>0.53640046296296295</v>
      </c>
      <c r="G97" s="33"/>
      <c r="H97" s="83"/>
      <c r="I97" s="83"/>
      <c r="J97" s="83"/>
      <c r="K97" s="83"/>
      <c r="L97" s="83"/>
      <c r="M97" s="83"/>
      <c r="N97" s="83"/>
      <c r="O97" s="78"/>
      <c r="P97" s="78"/>
      <c r="Q97" s="78"/>
      <c r="R97" s="78"/>
      <c r="S97" s="78"/>
      <c r="T97" s="78"/>
      <c r="U97" s="78"/>
      <c r="V97" s="33"/>
      <c r="W97" s="82">
        <f t="shared" si="30"/>
        <v>0</v>
      </c>
      <c r="X97" s="82">
        <f t="shared" si="31"/>
        <v>0.20133101851851853</v>
      </c>
      <c r="Y97" s="82"/>
      <c r="Z97" s="82">
        <f t="shared" si="32"/>
        <v>0.20133101851851853</v>
      </c>
      <c r="AA97" s="84">
        <v>16</v>
      </c>
      <c r="AB97" s="35"/>
      <c r="AC97" s="82">
        <v>0.3125</v>
      </c>
      <c r="AD97" s="86">
        <v>0.51362268518518517</v>
      </c>
      <c r="AE97" s="33"/>
      <c r="AF97" s="83"/>
      <c r="AG97" s="83"/>
      <c r="AH97" s="83"/>
      <c r="AI97" s="83"/>
      <c r="AJ97" s="83"/>
      <c r="AK97" s="83"/>
      <c r="AL97" s="78"/>
      <c r="AM97" s="78"/>
      <c r="AN97" s="78"/>
      <c r="AO97" s="33"/>
      <c r="AP97" s="83">
        <f t="shared" si="33"/>
        <v>0</v>
      </c>
      <c r="AQ97" s="82">
        <f t="shared" si="34"/>
        <v>0.20112268518518517</v>
      </c>
      <c r="AR97" s="78"/>
      <c r="AS97" s="82">
        <f t="shared" si="35"/>
        <v>0.20112268518518517</v>
      </c>
      <c r="AT97" s="82">
        <f t="shared" si="36"/>
        <v>0.4024537037037037</v>
      </c>
      <c r="AU97" s="78">
        <v>16</v>
      </c>
    </row>
    <row r="98" spans="1:52" s="1" customFormat="1" ht="14.25" customHeight="1" x14ac:dyDescent="0.25">
      <c r="A98" s="78">
        <v>309</v>
      </c>
      <c r="B98" s="81" t="s">
        <v>229</v>
      </c>
      <c r="C98" s="81" t="s">
        <v>230</v>
      </c>
      <c r="D98" s="81" t="s">
        <v>231</v>
      </c>
      <c r="E98" s="37"/>
      <c r="F98" s="82">
        <v>0.50291666666666668</v>
      </c>
      <c r="G98" s="33"/>
      <c r="H98" s="83">
        <v>8.3333333333333329E-2</v>
      </c>
      <c r="I98" s="83"/>
      <c r="J98" s="83"/>
      <c r="K98" s="83"/>
      <c r="L98" s="83"/>
      <c r="M98" s="83"/>
      <c r="N98" s="83"/>
      <c r="O98" s="78"/>
      <c r="P98" s="78"/>
      <c r="Q98" s="78"/>
      <c r="R98" s="78"/>
      <c r="S98" s="78"/>
      <c r="T98" s="78"/>
      <c r="U98" s="78"/>
      <c r="V98" s="33"/>
      <c r="W98" s="82">
        <f t="shared" si="30"/>
        <v>8.3333333333333329E-2</v>
      </c>
      <c r="X98" s="82">
        <f t="shared" si="31"/>
        <v>0.16784722222222226</v>
      </c>
      <c r="Y98" s="82"/>
      <c r="Z98" s="82">
        <f t="shared" si="32"/>
        <v>0.25118055555555557</v>
      </c>
      <c r="AA98" s="84">
        <v>18</v>
      </c>
      <c r="AB98" s="35"/>
      <c r="AC98" s="82">
        <v>0.3125</v>
      </c>
      <c r="AD98" s="86">
        <v>0.47170138888888885</v>
      </c>
      <c r="AE98" s="33"/>
      <c r="AF98" s="83"/>
      <c r="AG98" s="83"/>
      <c r="AH98" s="83"/>
      <c r="AI98" s="83"/>
      <c r="AJ98" s="83"/>
      <c r="AK98" s="83"/>
      <c r="AL98" s="78"/>
      <c r="AM98" s="78"/>
      <c r="AN98" s="78"/>
      <c r="AO98" s="33"/>
      <c r="AP98" s="83">
        <f t="shared" si="33"/>
        <v>0</v>
      </c>
      <c r="AQ98" s="82">
        <f t="shared" si="34"/>
        <v>0.15920138888888885</v>
      </c>
      <c r="AR98" s="78"/>
      <c r="AS98" s="82">
        <f t="shared" si="35"/>
        <v>0.15920138888888885</v>
      </c>
      <c r="AT98" s="82">
        <f t="shared" si="36"/>
        <v>0.41038194444444442</v>
      </c>
      <c r="AU98" s="78">
        <v>17</v>
      </c>
    </row>
    <row r="99" spans="1:52" s="1" customFormat="1" ht="14.25" customHeight="1" x14ac:dyDescent="0.25">
      <c r="A99" s="78">
        <v>312</v>
      </c>
      <c r="B99" s="81" t="s">
        <v>226</v>
      </c>
      <c r="C99" s="81" t="s">
        <v>227</v>
      </c>
      <c r="D99" s="81" t="s">
        <v>228</v>
      </c>
      <c r="E99" s="37"/>
      <c r="F99" s="82">
        <v>0.54655092592592591</v>
      </c>
      <c r="G99" s="33"/>
      <c r="H99" s="83"/>
      <c r="I99" s="83"/>
      <c r="J99" s="83"/>
      <c r="K99" s="83"/>
      <c r="L99" s="83"/>
      <c r="M99" s="83"/>
      <c r="N99" s="83"/>
      <c r="O99" s="78"/>
      <c r="P99" s="78"/>
      <c r="Q99" s="78"/>
      <c r="R99" s="78"/>
      <c r="S99" s="78"/>
      <c r="T99" s="78"/>
      <c r="U99" s="78"/>
      <c r="V99" s="33"/>
      <c r="W99" s="82">
        <f t="shared" si="30"/>
        <v>0</v>
      </c>
      <c r="X99" s="82">
        <f t="shared" si="31"/>
        <v>0.21148148148148149</v>
      </c>
      <c r="Y99" s="82"/>
      <c r="Z99" s="82">
        <f t="shared" si="32"/>
        <v>0.21148148148148149</v>
      </c>
      <c r="AA99" s="84">
        <v>17</v>
      </c>
      <c r="AB99" s="35"/>
      <c r="AC99" s="82">
        <v>0.3125</v>
      </c>
      <c r="AD99" s="86">
        <v>0.51820601851851855</v>
      </c>
      <c r="AE99" s="33"/>
      <c r="AF99" s="83"/>
      <c r="AG99" s="83"/>
      <c r="AH99" s="83"/>
      <c r="AI99" s="83"/>
      <c r="AJ99" s="83"/>
      <c r="AK99" s="83"/>
      <c r="AL99" s="78"/>
      <c r="AM99" s="78"/>
      <c r="AN99" s="78"/>
      <c r="AO99" s="33"/>
      <c r="AP99" s="83">
        <f t="shared" si="33"/>
        <v>0</v>
      </c>
      <c r="AQ99" s="82">
        <f t="shared" si="34"/>
        <v>0.20570601851851855</v>
      </c>
      <c r="AR99" s="78"/>
      <c r="AS99" s="82">
        <f t="shared" si="35"/>
        <v>0.20570601851851855</v>
      </c>
      <c r="AT99" s="82">
        <f t="shared" si="36"/>
        <v>0.41718750000000004</v>
      </c>
      <c r="AU99" s="78">
        <v>18</v>
      </c>
    </row>
    <row r="100" spans="1:52" s="1" customFormat="1" ht="14.25" customHeight="1" x14ac:dyDescent="0.25">
      <c r="A100" s="78">
        <v>320</v>
      </c>
      <c r="B100" s="81" t="s">
        <v>235</v>
      </c>
      <c r="C100" s="81" t="s">
        <v>236</v>
      </c>
      <c r="D100" s="81" t="s">
        <v>237</v>
      </c>
      <c r="E100" s="37"/>
      <c r="F100" s="82">
        <v>0.58741898148148153</v>
      </c>
      <c r="G100" s="33"/>
      <c r="H100" s="83"/>
      <c r="I100" s="83"/>
      <c r="J100" s="83"/>
      <c r="K100" s="83"/>
      <c r="L100" s="83"/>
      <c r="M100" s="83"/>
      <c r="N100" s="83"/>
      <c r="O100" s="78"/>
      <c r="P100" s="78"/>
      <c r="Q100" s="78"/>
      <c r="R100" s="78"/>
      <c r="S100" s="78"/>
      <c r="T100" s="78"/>
      <c r="U100" s="78"/>
      <c r="V100" s="33"/>
      <c r="W100" s="82">
        <f t="shared" si="30"/>
        <v>0</v>
      </c>
      <c r="X100" s="82">
        <f t="shared" si="31"/>
        <v>0.25234953703703711</v>
      </c>
      <c r="Y100" s="82"/>
      <c r="Z100" s="82">
        <f t="shared" si="32"/>
        <v>0.25234953703703711</v>
      </c>
      <c r="AA100" s="84">
        <v>19</v>
      </c>
      <c r="AB100" s="35"/>
      <c r="AC100" s="82">
        <v>0.3125</v>
      </c>
      <c r="AD100" s="86">
        <v>0.51645833333333335</v>
      </c>
      <c r="AE100" s="33"/>
      <c r="AF100" s="83"/>
      <c r="AG100" s="83"/>
      <c r="AH100" s="83"/>
      <c r="AI100" s="83"/>
      <c r="AJ100" s="83"/>
      <c r="AK100" s="83"/>
      <c r="AL100" s="78"/>
      <c r="AM100" s="78"/>
      <c r="AN100" s="78"/>
      <c r="AO100" s="33"/>
      <c r="AP100" s="83">
        <f t="shared" si="33"/>
        <v>0</v>
      </c>
      <c r="AQ100" s="82">
        <f t="shared" si="34"/>
        <v>0.20395833333333335</v>
      </c>
      <c r="AR100" s="78"/>
      <c r="AS100" s="82">
        <f t="shared" si="35"/>
        <v>0.20395833333333335</v>
      </c>
      <c r="AT100" s="82">
        <f t="shared" si="36"/>
        <v>0.45630787037037046</v>
      </c>
      <c r="AU100" s="78">
        <v>19</v>
      </c>
    </row>
    <row r="101" spans="1:52" s="1" customFormat="1" ht="14.25" customHeight="1" x14ac:dyDescent="0.25">
      <c r="A101" s="78">
        <v>323</v>
      </c>
      <c r="B101" s="81" t="s">
        <v>196</v>
      </c>
      <c r="C101" s="81" t="s">
        <v>367</v>
      </c>
      <c r="D101" s="81" t="s">
        <v>197</v>
      </c>
      <c r="E101" s="37"/>
      <c r="F101" s="82">
        <v>0.58741898148148153</v>
      </c>
      <c r="G101" s="33"/>
      <c r="H101" s="83"/>
      <c r="I101" s="83"/>
      <c r="J101" s="83"/>
      <c r="K101" s="83"/>
      <c r="L101" s="83"/>
      <c r="M101" s="83"/>
      <c r="N101" s="83"/>
      <c r="O101" s="78"/>
      <c r="P101" s="78"/>
      <c r="Q101" s="78"/>
      <c r="R101" s="78"/>
      <c r="S101" s="78"/>
      <c r="T101" s="78"/>
      <c r="U101" s="78"/>
      <c r="V101" s="33"/>
      <c r="W101" s="82">
        <f t="shared" si="30"/>
        <v>0</v>
      </c>
      <c r="X101" s="82">
        <f t="shared" si="31"/>
        <v>0.25234953703703711</v>
      </c>
      <c r="Y101" s="82"/>
      <c r="Z101" s="82">
        <f t="shared" si="32"/>
        <v>0.25234953703703711</v>
      </c>
      <c r="AA101" s="84">
        <v>20</v>
      </c>
      <c r="AB101" s="35"/>
      <c r="AC101" s="82">
        <v>0.3125</v>
      </c>
      <c r="AD101" s="86">
        <v>0.49770833333333336</v>
      </c>
      <c r="AE101" s="33"/>
      <c r="AF101" s="83"/>
      <c r="AG101" s="83"/>
      <c r="AH101" s="83"/>
      <c r="AI101" s="83"/>
      <c r="AJ101" s="83">
        <v>6.25E-2</v>
      </c>
      <c r="AK101" s="83"/>
      <c r="AL101" s="78"/>
      <c r="AM101" s="78"/>
      <c r="AN101" s="78"/>
      <c r="AO101" s="33"/>
      <c r="AP101" s="83">
        <f t="shared" si="33"/>
        <v>6.25E-2</v>
      </c>
      <c r="AQ101" s="82">
        <f t="shared" si="34"/>
        <v>0.18520833333333336</v>
      </c>
      <c r="AR101" s="78"/>
      <c r="AS101" s="82">
        <f t="shared" si="35"/>
        <v>0.24770833333333336</v>
      </c>
      <c r="AT101" s="82">
        <f t="shared" si="36"/>
        <v>0.50005787037037042</v>
      </c>
      <c r="AU101" s="78">
        <v>20</v>
      </c>
    </row>
    <row r="102" spans="1:52" s="1" customFormat="1" ht="14.25" customHeight="1" x14ac:dyDescent="0.25">
      <c r="A102" s="78">
        <v>305</v>
      </c>
      <c r="B102" s="81" t="s">
        <v>198</v>
      </c>
      <c r="C102" s="81" t="s">
        <v>199</v>
      </c>
      <c r="D102" s="81" t="s">
        <v>18</v>
      </c>
      <c r="E102" s="37"/>
      <c r="F102" s="82">
        <v>0.61107638888888893</v>
      </c>
      <c r="G102" s="33"/>
      <c r="H102" s="83"/>
      <c r="I102" s="83"/>
      <c r="J102" s="83"/>
      <c r="K102" s="83"/>
      <c r="L102" s="83"/>
      <c r="M102" s="83"/>
      <c r="N102" s="83"/>
      <c r="O102" s="78"/>
      <c r="P102" s="78"/>
      <c r="Q102" s="78"/>
      <c r="R102" s="78"/>
      <c r="S102" s="78"/>
      <c r="T102" s="78"/>
      <c r="U102" s="78"/>
      <c r="V102" s="33"/>
      <c r="W102" s="82">
        <f t="shared" si="30"/>
        <v>0</v>
      </c>
      <c r="X102" s="82">
        <f t="shared" si="31"/>
        <v>0.27600694444444451</v>
      </c>
      <c r="Y102" s="82"/>
      <c r="Z102" s="82">
        <f t="shared" si="32"/>
        <v>0.27600694444444451</v>
      </c>
      <c r="AA102" s="84">
        <v>21</v>
      </c>
      <c r="AB102" s="35"/>
      <c r="AC102" s="82">
        <v>0.3125</v>
      </c>
      <c r="AD102" s="86">
        <v>0.52810185185185188</v>
      </c>
      <c r="AE102" s="33"/>
      <c r="AF102" s="83"/>
      <c r="AG102" s="83"/>
      <c r="AH102" s="83"/>
      <c r="AI102" s="83"/>
      <c r="AJ102" s="83">
        <v>6.25E-2</v>
      </c>
      <c r="AK102" s="83"/>
      <c r="AL102" s="78"/>
      <c r="AM102" s="78"/>
      <c r="AN102" s="78"/>
      <c r="AO102" s="33"/>
      <c r="AP102" s="83">
        <f t="shared" si="33"/>
        <v>6.25E-2</v>
      </c>
      <c r="AQ102" s="82">
        <f t="shared" si="34"/>
        <v>0.21560185185185188</v>
      </c>
      <c r="AR102" s="78"/>
      <c r="AS102" s="82">
        <f t="shared" si="35"/>
        <v>0.27810185185185188</v>
      </c>
      <c r="AT102" s="82">
        <f t="shared" si="36"/>
        <v>0.55410879629629639</v>
      </c>
      <c r="AU102" s="78">
        <v>21</v>
      </c>
    </row>
    <row r="103" spans="1:52" s="1" customFormat="1" ht="14.25" customHeight="1" x14ac:dyDescent="0.25">
      <c r="A103" s="78">
        <v>319</v>
      </c>
      <c r="B103" s="81" t="s">
        <v>217</v>
      </c>
      <c r="C103" s="81" t="s">
        <v>218</v>
      </c>
      <c r="D103" s="81" t="s">
        <v>219</v>
      </c>
      <c r="E103" s="37"/>
      <c r="F103" s="82">
        <v>0.53378472222222217</v>
      </c>
      <c r="G103" s="33"/>
      <c r="H103" s="83">
        <v>8.3333333333333329E-2</v>
      </c>
      <c r="I103" s="83"/>
      <c r="J103" s="83"/>
      <c r="K103" s="83">
        <v>4.1666666666666664E-2</v>
      </c>
      <c r="L103" s="83"/>
      <c r="M103" s="83"/>
      <c r="N103" s="83"/>
      <c r="O103" s="78"/>
      <c r="P103" s="78"/>
      <c r="Q103" s="78"/>
      <c r="R103" s="78"/>
      <c r="S103" s="78"/>
      <c r="T103" s="78"/>
      <c r="U103" s="78"/>
      <c r="V103" s="33"/>
      <c r="W103" s="82">
        <f t="shared" si="30"/>
        <v>0.125</v>
      </c>
      <c r="X103" s="82">
        <f t="shared" si="31"/>
        <v>0.19871527777777775</v>
      </c>
      <c r="Y103" s="82"/>
      <c r="Z103" s="82">
        <f t="shared" si="32"/>
        <v>0.32371527777777775</v>
      </c>
      <c r="AA103" s="84">
        <v>22</v>
      </c>
      <c r="AB103" s="35"/>
      <c r="AC103" s="82">
        <v>0.3125</v>
      </c>
      <c r="AD103" s="86">
        <v>0.48243055555555553</v>
      </c>
      <c r="AE103" s="33"/>
      <c r="AF103" s="83"/>
      <c r="AG103" s="83"/>
      <c r="AH103" s="83"/>
      <c r="AI103" s="83"/>
      <c r="AJ103" s="83"/>
      <c r="AK103" s="83"/>
      <c r="AL103" s="78"/>
      <c r="AM103" s="78"/>
      <c r="AN103" s="78"/>
      <c r="AO103" s="33"/>
      <c r="AP103" s="83">
        <f t="shared" si="33"/>
        <v>0</v>
      </c>
      <c r="AQ103" s="82">
        <f t="shared" si="34"/>
        <v>0.16993055555555553</v>
      </c>
      <c r="AR103" s="78"/>
      <c r="AS103" s="82">
        <f t="shared" si="35"/>
        <v>0.16993055555555553</v>
      </c>
      <c r="AT103" s="82">
        <f t="shared" si="36"/>
        <v>0.49364583333333328</v>
      </c>
      <c r="AU103" s="78" t="s">
        <v>355</v>
      </c>
    </row>
    <row r="104" spans="1:52" s="1" customFormat="1" ht="14.25" customHeight="1" x14ac:dyDescent="0.25">
      <c r="A104" s="78">
        <v>316</v>
      </c>
      <c r="B104" s="81" t="s">
        <v>209</v>
      </c>
      <c r="C104" s="81" t="s">
        <v>210</v>
      </c>
      <c r="D104" s="81" t="s">
        <v>211</v>
      </c>
      <c r="E104" s="37"/>
      <c r="F104" s="82">
        <v>0.5102430555555556</v>
      </c>
      <c r="G104" s="33"/>
      <c r="H104" s="83"/>
      <c r="I104" s="83"/>
      <c r="J104" s="83"/>
      <c r="K104" s="83"/>
      <c r="L104" s="83"/>
      <c r="M104" s="83"/>
      <c r="N104" s="83"/>
      <c r="O104" s="78"/>
      <c r="P104" s="78"/>
      <c r="Q104" s="78"/>
      <c r="R104" s="78"/>
      <c r="S104" s="78"/>
      <c r="T104" s="78"/>
      <c r="U104" s="78"/>
      <c r="V104" s="33"/>
      <c r="W104" s="82">
        <f t="shared" si="30"/>
        <v>0</v>
      </c>
      <c r="X104" s="82">
        <f t="shared" si="31"/>
        <v>0.17517361111111118</v>
      </c>
      <c r="Y104" s="82"/>
      <c r="Z104" s="82">
        <f t="shared" si="32"/>
        <v>0.17517361111111118</v>
      </c>
      <c r="AA104" s="84">
        <v>13</v>
      </c>
      <c r="AB104" s="35"/>
      <c r="AC104" s="82">
        <v>0.3125</v>
      </c>
      <c r="AD104" s="78" t="s">
        <v>377</v>
      </c>
      <c r="AE104" s="33"/>
      <c r="AF104" s="83">
        <v>4.1666666666666664E-2</v>
      </c>
      <c r="AG104" s="83">
        <v>6.25E-2</v>
      </c>
      <c r="AH104" s="83">
        <v>4.1666666666666664E-2</v>
      </c>
      <c r="AI104" s="83">
        <v>4.1666666666666664E-2</v>
      </c>
      <c r="AJ104" s="83">
        <v>6.25E-2</v>
      </c>
      <c r="AK104" s="83">
        <v>8.3333333333333329E-2</v>
      </c>
      <c r="AL104" s="78"/>
      <c r="AM104" s="78"/>
      <c r="AN104" s="78"/>
      <c r="AO104" s="33"/>
      <c r="AP104" s="83">
        <f t="shared" si="33"/>
        <v>0.33333333333333331</v>
      </c>
      <c r="AQ104" s="82" t="e">
        <f t="shared" si="34"/>
        <v>#VALUE!</v>
      </c>
      <c r="AR104" s="78"/>
      <c r="AS104" s="82" t="e">
        <f t="shared" si="35"/>
        <v>#VALUE!</v>
      </c>
      <c r="AT104" s="82" t="e">
        <f t="shared" si="36"/>
        <v>#VALUE!</v>
      </c>
      <c r="AU104" s="78" t="s">
        <v>369</v>
      </c>
    </row>
    <row r="105" spans="1:52" ht="24" customHeight="1" x14ac:dyDescent="0.45">
      <c r="A105" s="113" t="s">
        <v>337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52" ht="14.25" customHeight="1" x14ac:dyDescent="0.25">
      <c r="A106" s="51"/>
      <c r="B106" s="52" t="s">
        <v>0</v>
      </c>
      <c r="C106" s="52" t="s">
        <v>1</v>
      </c>
      <c r="D106" s="52" t="s">
        <v>2</v>
      </c>
      <c r="E106" s="63"/>
      <c r="F106" s="52" t="s">
        <v>356</v>
      </c>
      <c r="G106" s="63"/>
      <c r="H106" s="52">
        <v>51</v>
      </c>
      <c r="I106" s="52">
        <v>30</v>
      </c>
      <c r="J106" s="52">
        <v>24</v>
      </c>
      <c r="K106" s="52">
        <v>22</v>
      </c>
      <c r="L106" s="52">
        <v>28</v>
      </c>
      <c r="M106" s="52">
        <v>40</v>
      </c>
      <c r="N106" s="52">
        <v>42</v>
      </c>
      <c r="O106" s="52">
        <v>59</v>
      </c>
      <c r="P106" s="52"/>
      <c r="Q106" s="52"/>
      <c r="R106" s="52"/>
      <c r="S106" s="52"/>
      <c r="T106" s="52"/>
      <c r="U106" s="52"/>
      <c r="V106" s="63"/>
      <c r="W106" s="52" t="s">
        <v>357</v>
      </c>
      <c r="X106" s="52" t="s">
        <v>360</v>
      </c>
      <c r="Y106" s="52" t="s">
        <v>370</v>
      </c>
      <c r="Z106" s="53" t="s">
        <v>358</v>
      </c>
      <c r="AA106" s="53" t="s">
        <v>362</v>
      </c>
      <c r="AC106" s="74" t="s">
        <v>372</v>
      </c>
      <c r="AD106" s="74" t="s">
        <v>374</v>
      </c>
      <c r="AE106" s="69"/>
      <c r="AF106" s="74">
        <v>38</v>
      </c>
      <c r="AG106" s="74">
        <v>62</v>
      </c>
      <c r="AH106" s="74">
        <v>65</v>
      </c>
      <c r="AI106" s="74">
        <v>66</v>
      </c>
      <c r="AJ106" s="74">
        <v>71</v>
      </c>
      <c r="AK106" s="74">
        <v>51</v>
      </c>
      <c r="AL106" s="74">
        <v>34</v>
      </c>
      <c r="AM106" s="74"/>
      <c r="AN106" s="74"/>
      <c r="AO106" s="69"/>
      <c r="AP106" s="74" t="s">
        <v>380</v>
      </c>
      <c r="AQ106" s="74" t="s">
        <v>381</v>
      </c>
      <c r="AR106" s="74" t="s">
        <v>382</v>
      </c>
      <c r="AS106" s="74" t="s">
        <v>378</v>
      </c>
      <c r="AT106" s="74" t="s">
        <v>375</v>
      </c>
      <c r="AU106" s="74" t="s">
        <v>376</v>
      </c>
    </row>
    <row r="107" spans="1:52" s="1" customFormat="1" ht="14.25" customHeight="1" x14ac:dyDescent="0.25">
      <c r="A107" s="51">
        <v>402</v>
      </c>
      <c r="B107" s="54" t="s">
        <v>250</v>
      </c>
      <c r="C107" s="54" t="s">
        <v>251</v>
      </c>
      <c r="D107" s="54" t="s">
        <v>43</v>
      </c>
      <c r="E107" s="64"/>
      <c r="F107" s="62">
        <v>0.61719907407407404</v>
      </c>
      <c r="G107" s="65"/>
      <c r="H107" s="56"/>
      <c r="I107" s="56"/>
      <c r="J107" s="56"/>
      <c r="K107" s="56"/>
      <c r="L107" s="56"/>
      <c r="M107" s="56"/>
      <c r="N107" s="56"/>
      <c r="O107" s="56"/>
      <c r="P107" s="51"/>
      <c r="Q107" s="51"/>
      <c r="R107" s="51"/>
      <c r="S107" s="51"/>
      <c r="T107" s="51"/>
      <c r="U107" s="51"/>
      <c r="V107" s="65"/>
      <c r="W107" s="55">
        <f>SUM(H107:O107)</f>
        <v>0</v>
      </c>
      <c r="X107" s="55">
        <f>F107-$AX$4</f>
        <v>0.28212962962962962</v>
      </c>
      <c r="Y107" s="55"/>
      <c r="Z107" s="55">
        <f>X107+W107</f>
        <v>0.28212962962962962</v>
      </c>
      <c r="AA107" s="57">
        <v>1</v>
      </c>
      <c r="AB107" s="35"/>
      <c r="AC107" s="75">
        <v>0.29166666666666669</v>
      </c>
      <c r="AD107" s="88">
        <v>0.55716435185185187</v>
      </c>
      <c r="AE107" s="33"/>
      <c r="AF107" s="77"/>
      <c r="AG107" s="77"/>
      <c r="AH107" s="77"/>
      <c r="AI107" s="77"/>
      <c r="AJ107" s="77"/>
      <c r="AK107" s="77"/>
      <c r="AL107" s="77"/>
      <c r="AM107" s="76"/>
      <c r="AN107" s="76"/>
      <c r="AO107" s="33"/>
      <c r="AP107" s="77">
        <f>SUM(AF107:AL107)</f>
        <v>0</v>
      </c>
      <c r="AQ107" s="75">
        <f>AD107-AC107</f>
        <v>0.26549768518518518</v>
      </c>
      <c r="AR107" s="76"/>
      <c r="AS107" s="75">
        <f>AQ107+AP107</f>
        <v>0.26549768518518518</v>
      </c>
      <c r="AT107" s="75">
        <f>AS107+Z107</f>
        <v>0.54762731481481475</v>
      </c>
      <c r="AU107" s="76">
        <v>1</v>
      </c>
    </row>
    <row r="108" spans="1:52" s="1" customFormat="1" ht="14.25" customHeight="1" x14ac:dyDescent="0.25">
      <c r="A108" s="51">
        <v>403</v>
      </c>
      <c r="B108" s="54" t="s">
        <v>252</v>
      </c>
      <c r="C108" s="54" t="s">
        <v>253</v>
      </c>
      <c r="D108" s="54" t="s">
        <v>130</v>
      </c>
      <c r="E108" s="64"/>
      <c r="F108" s="62">
        <v>0.61408564814814814</v>
      </c>
      <c r="G108" s="65"/>
      <c r="H108" s="56"/>
      <c r="I108" s="56"/>
      <c r="J108" s="56"/>
      <c r="K108" s="56"/>
      <c r="L108" s="56"/>
      <c r="M108" s="56"/>
      <c r="N108" s="56">
        <v>6.25E-2</v>
      </c>
      <c r="O108" s="56"/>
      <c r="P108" s="51"/>
      <c r="Q108" s="51"/>
      <c r="R108" s="51"/>
      <c r="S108" s="51"/>
      <c r="T108" s="51"/>
      <c r="U108" s="51"/>
      <c r="V108" s="65"/>
      <c r="W108" s="55">
        <f>SUM(H108:O108)</f>
        <v>6.25E-2</v>
      </c>
      <c r="X108" s="55">
        <f>F108-$AX$4</f>
        <v>0.27901620370370372</v>
      </c>
      <c r="Y108" s="55"/>
      <c r="Z108" s="55">
        <f>X108+W108</f>
        <v>0.34151620370370372</v>
      </c>
      <c r="AA108" s="57">
        <v>2</v>
      </c>
      <c r="AB108" s="35"/>
      <c r="AC108" s="75">
        <v>0.3125</v>
      </c>
      <c r="AD108" s="88">
        <v>0.59015046296296292</v>
      </c>
      <c r="AE108" s="33"/>
      <c r="AF108" s="77"/>
      <c r="AG108" s="77"/>
      <c r="AH108" s="77"/>
      <c r="AI108" s="77"/>
      <c r="AJ108" s="77"/>
      <c r="AK108" s="77"/>
      <c r="AL108" s="77">
        <v>8.3333333333333329E-2</v>
      </c>
      <c r="AM108" s="76"/>
      <c r="AN108" s="76"/>
      <c r="AO108" s="33"/>
      <c r="AP108" s="77">
        <f>SUM(AF108:AL108)</f>
        <v>8.3333333333333329E-2</v>
      </c>
      <c r="AQ108" s="75">
        <f>AD108-AC108</f>
        <v>0.27765046296296292</v>
      </c>
      <c r="AR108" s="76"/>
      <c r="AS108" s="75">
        <f t="shared" ref="AS108:AS109" si="37">AQ108+AP108</f>
        <v>0.36098379629629623</v>
      </c>
      <c r="AT108" s="75">
        <f>AS108+Z108</f>
        <v>0.7024999999999999</v>
      </c>
      <c r="AU108" s="76">
        <v>2</v>
      </c>
    </row>
    <row r="109" spans="1:52" s="1" customFormat="1" ht="14.25" customHeight="1" x14ac:dyDescent="0.25">
      <c r="A109" s="51">
        <v>401</v>
      </c>
      <c r="B109" s="54" t="s">
        <v>254</v>
      </c>
      <c r="C109" s="54" t="s">
        <v>255</v>
      </c>
      <c r="D109" s="54" t="s">
        <v>256</v>
      </c>
      <c r="E109" s="64"/>
      <c r="F109" s="55">
        <v>0.65244212962962966</v>
      </c>
      <c r="G109" s="65"/>
      <c r="H109" s="56">
        <v>8.3333333333333329E-2</v>
      </c>
      <c r="I109" s="56"/>
      <c r="J109" s="56"/>
      <c r="K109" s="56">
        <v>8.3333333333333329E-2</v>
      </c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65"/>
      <c r="W109" s="55">
        <f>SUM(H109:O109)</f>
        <v>0.16666666666666666</v>
      </c>
      <c r="X109" s="55">
        <f>F109-$AX$4</f>
        <v>0.31737268518518524</v>
      </c>
      <c r="Y109" s="55"/>
      <c r="Z109" s="55">
        <f>X109+W109</f>
        <v>0.48403935185185187</v>
      </c>
      <c r="AA109" s="57">
        <v>3</v>
      </c>
      <c r="AB109" s="35"/>
      <c r="AC109" s="75">
        <v>0.3125</v>
      </c>
      <c r="AD109" s="88">
        <v>0.64527777777777773</v>
      </c>
      <c r="AE109" s="33"/>
      <c r="AF109" s="77"/>
      <c r="AG109" s="77"/>
      <c r="AH109" s="77"/>
      <c r="AI109" s="77"/>
      <c r="AJ109" s="77"/>
      <c r="AK109" s="77">
        <v>6.25E-2</v>
      </c>
      <c r="AL109" s="77">
        <v>8.3333333333333329E-2</v>
      </c>
      <c r="AM109" s="76"/>
      <c r="AN109" s="76"/>
      <c r="AO109" s="33"/>
      <c r="AP109" s="77">
        <f>SUM(AF109:AL109)</f>
        <v>0.14583333333333331</v>
      </c>
      <c r="AQ109" s="75">
        <f>AD109-AC109</f>
        <v>0.33277777777777773</v>
      </c>
      <c r="AR109" s="76"/>
      <c r="AS109" s="75">
        <f t="shared" si="37"/>
        <v>0.47861111111111104</v>
      </c>
      <c r="AT109" s="75">
        <f>AS109+Z109</f>
        <v>0.96265046296296286</v>
      </c>
      <c r="AU109" s="76">
        <v>3</v>
      </c>
    </row>
    <row r="110" spans="1:52" ht="23.25" customHeight="1" x14ac:dyDescent="0.45">
      <c r="A110" s="114" t="s">
        <v>338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1:52" s="1" customFormat="1" ht="14.25" customHeight="1" x14ac:dyDescent="0.25">
      <c r="A111" s="12"/>
      <c r="B111" s="13" t="s">
        <v>0</v>
      </c>
      <c r="C111" s="13" t="s">
        <v>1</v>
      </c>
      <c r="D111" s="13" t="s">
        <v>2</v>
      </c>
      <c r="E111" s="34"/>
      <c r="F111" s="13" t="s">
        <v>356</v>
      </c>
      <c r="G111" s="34"/>
      <c r="H111" s="13">
        <v>29</v>
      </c>
      <c r="I111" s="13">
        <v>31</v>
      </c>
      <c r="J111" s="13">
        <v>36</v>
      </c>
      <c r="K111" s="13">
        <v>38</v>
      </c>
      <c r="L111" s="13">
        <v>46</v>
      </c>
      <c r="M111" s="13">
        <v>54</v>
      </c>
      <c r="N111" s="13">
        <v>57</v>
      </c>
      <c r="O111" s="13">
        <v>61</v>
      </c>
      <c r="P111" s="13"/>
      <c r="Q111" s="13"/>
      <c r="R111" s="13"/>
      <c r="S111" s="13"/>
      <c r="T111" s="13"/>
      <c r="U111" s="13"/>
      <c r="V111" s="34"/>
      <c r="W111" s="13" t="s">
        <v>357</v>
      </c>
      <c r="X111" s="13" t="s">
        <v>360</v>
      </c>
      <c r="Y111" s="13" t="s">
        <v>370</v>
      </c>
      <c r="Z111" s="27" t="s">
        <v>358</v>
      </c>
      <c r="AA111" s="27" t="s">
        <v>362</v>
      </c>
      <c r="AB111" s="35"/>
      <c r="AC111" s="73" t="s">
        <v>372</v>
      </c>
      <c r="AD111" s="73" t="s">
        <v>374</v>
      </c>
      <c r="AE111" s="69"/>
      <c r="AF111" s="73">
        <v>41</v>
      </c>
      <c r="AG111" s="73">
        <v>63</v>
      </c>
      <c r="AH111" s="73">
        <v>66</v>
      </c>
      <c r="AI111" s="73">
        <v>72</v>
      </c>
      <c r="AJ111" s="73">
        <v>58</v>
      </c>
      <c r="AK111" s="73">
        <v>45</v>
      </c>
      <c r="AL111" s="73"/>
      <c r="AM111" s="73"/>
      <c r="AN111" s="73"/>
      <c r="AO111" s="69"/>
      <c r="AP111" s="73" t="s">
        <v>380</v>
      </c>
      <c r="AQ111" s="73" t="s">
        <v>381</v>
      </c>
      <c r="AR111" s="73" t="s">
        <v>382</v>
      </c>
      <c r="AS111" s="73" t="s">
        <v>378</v>
      </c>
      <c r="AT111" s="73" t="s">
        <v>375</v>
      </c>
      <c r="AU111" s="73" t="s">
        <v>376</v>
      </c>
      <c r="AV111"/>
      <c r="AW111"/>
      <c r="AX111"/>
      <c r="AY111"/>
      <c r="AZ111"/>
    </row>
    <row r="112" spans="1:52" ht="14.25" customHeight="1" x14ac:dyDescent="0.25">
      <c r="A112" s="12">
        <v>510</v>
      </c>
      <c r="B112" s="14" t="s">
        <v>259</v>
      </c>
      <c r="C112" s="14" t="s">
        <v>260</v>
      </c>
      <c r="D112" s="14" t="s">
        <v>14</v>
      </c>
      <c r="E112" s="37"/>
      <c r="F112" s="58">
        <v>0.52394675925925926</v>
      </c>
      <c r="G112" s="33"/>
      <c r="H112" s="29"/>
      <c r="I112" s="29"/>
      <c r="J112" s="29"/>
      <c r="K112" s="29"/>
      <c r="L112" s="29"/>
      <c r="M112" s="29"/>
      <c r="N112" s="29"/>
      <c r="O112" s="29"/>
      <c r="P112" s="12"/>
      <c r="Q112" s="12"/>
      <c r="R112" s="12"/>
      <c r="S112" s="12"/>
      <c r="T112" s="12"/>
      <c r="U112" s="12"/>
      <c r="V112" s="33"/>
      <c r="W112" s="28">
        <f t="shared" ref="W112:W126" si="38">SUM(H112:O112)</f>
        <v>0</v>
      </c>
      <c r="X112" s="28">
        <f t="shared" ref="X112:X126" si="39">F112-$AX$4</f>
        <v>0.18887731481481485</v>
      </c>
      <c r="Y112" s="28"/>
      <c r="Z112" s="28">
        <f t="shared" ref="Z112:Z123" si="40">X112+W112</f>
        <v>0.18887731481481485</v>
      </c>
      <c r="AA112" s="40">
        <v>1</v>
      </c>
      <c r="AC112" s="28">
        <v>0.29166666666666669</v>
      </c>
      <c r="AD112" s="58">
        <v>0.45975694444444443</v>
      </c>
      <c r="AE112" s="33"/>
      <c r="AF112" s="29"/>
      <c r="AG112" s="29"/>
      <c r="AH112" s="29"/>
      <c r="AI112" s="29"/>
      <c r="AJ112" s="29"/>
      <c r="AK112" s="29"/>
      <c r="AL112" s="12"/>
      <c r="AM112" s="12"/>
      <c r="AN112" s="12"/>
      <c r="AO112" s="33"/>
      <c r="AP112" s="29">
        <f t="shared" ref="AP112:AP126" si="41">SUM(AF112:AK112)</f>
        <v>0</v>
      </c>
      <c r="AQ112" s="28">
        <f t="shared" ref="AQ112:AQ126" si="42">AD112-AC112</f>
        <v>0.16809027777777774</v>
      </c>
      <c r="AR112" s="12"/>
      <c r="AS112" s="28">
        <f t="shared" ref="AS112:AS126" si="43">AQ112+AP112</f>
        <v>0.16809027777777774</v>
      </c>
      <c r="AT112" s="28">
        <f t="shared" ref="AT112:AT126" si="44">AS112+Z112</f>
        <v>0.35696759259259259</v>
      </c>
      <c r="AU112" s="12">
        <v>1</v>
      </c>
      <c r="AV112" s="1"/>
      <c r="AW112" s="1"/>
      <c r="AX112" s="1"/>
      <c r="AY112" s="1"/>
      <c r="AZ112" s="1"/>
    </row>
    <row r="113" spans="1:47" s="1" customFormat="1" ht="14.25" customHeight="1" x14ac:dyDescent="0.25">
      <c r="A113" s="12">
        <v>509</v>
      </c>
      <c r="B113" s="14" t="s">
        <v>261</v>
      </c>
      <c r="C113" s="14" t="s">
        <v>262</v>
      </c>
      <c r="D113" s="14" t="s">
        <v>263</v>
      </c>
      <c r="E113" s="37"/>
      <c r="F113" s="58">
        <v>0.57262731481481477</v>
      </c>
      <c r="G113" s="33"/>
      <c r="H113" s="29"/>
      <c r="I113" s="29"/>
      <c r="J113" s="29"/>
      <c r="K113" s="29"/>
      <c r="L113" s="29"/>
      <c r="M113" s="29"/>
      <c r="N113" s="29"/>
      <c r="O113" s="29"/>
      <c r="P113" s="12"/>
      <c r="Q113" s="12"/>
      <c r="R113" s="12"/>
      <c r="S113" s="12"/>
      <c r="T113" s="12"/>
      <c r="U113" s="12"/>
      <c r="V113" s="33"/>
      <c r="W113" s="28">
        <f t="shared" si="38"/>
        <v>0</v>
      </c>
      <c r="X113" s="28">
        <f t="shared" si="39"/>
        <v>0.23755787037037035</v>
      </c>
      <c r="Y113" s="28"/>
      <c r="Z113" s="28">
        <f t="shared" si="40"/>
        <v>0.23755787037037035</v>
      </c>
      <c r="AA113" s="40">
        <v>2</v>
      </c>
      <c r="AB113" s="35"/>
      <c r="AC113" s="28">
        <v>0.3125</v>
      </c>
      <c r="AD113" s="58">
        <v>0.51037037037037036</v>
      </c>
      <c r="AE113" s="33"/>
      <c r="AF113" s="29"/>
      <c r="AG113" s="29"/>
      <c r="AH113" s="29"/>
      <c r="AI113" s="29"/>
      <c r="AJ113" s="29"/>
      <c r="AK113" s="29"/>
      <c r="AL113" s="12"/>
      <c r="AM113" s="12"/>
      <c r="AN113" s="12"/>
      <c r="AO113" s="33"/>
      <c r="AP113" s="29">
        <f t="shared" si="41"/>
        <v>0</v>
      </c>
      <c r="AQ113" s="28">
        <f t="shared" si="42"/>
        <v>0.19787037037037036</v>
      </c>
      <c r="AR113" s="12"/>
      <c r="AS113" s="28">
        <f t="shared" si="43"/>
        <v>0.19787037037037036</v>
      </c>
      <c r="AT113" s="28">
        <f t="shared" si="44"/>
        <v>0.43542824074074071</v>
      </c>
      <c r="AU113" s="12">
        <v>2</v>
      </c>
    </row>
    <row r="114" spans="1:47" s="1" customFormat="1" ht="14.25" customHeight="1" x14ac:dyDescent="0.25">
      <c r="A114" s="12">
        <v>506</v>
      </c>
      <c r="B114" s="14" t="s">
        <v>379</v>
      </c>
      <c r="C114" s="14" t="s">
        <v>257</v>
      </c>
      <c r="D114" s="14" t="s">
        <v>258</v>
      </c>
      <c r="E114" s="37"/>
      <c r="F114" s="58">
        <v>0.57262731481481477</v>
      </c>
      <c r="G114" s="33"/>
      <c r="H114" s="29"/>
      <c r="I114" s="29"/>
      <c r="J114" s="29"/>
      <c r="K114" s="29"/>
      <c r="L114" s="29"/>
      <c r="M114" s="29"/>
      <c r="N114" s="29"/>
      <c r="O114" s="29"/>
      <c r="P114" s="12"/>
      <c r="Q114" s="12"/>
      <c r="R114" s="12"/>
      <c r="S114" s="12"/>
      <c r="T114" s="12"/>
      <c r="U114" s="12"/>
      <c r="V114" s="33"/>
      <c r="W114" s="28">
        <f t="shared" si="38"/>
        <v>0</v>
      </c>
      <c r="X114" s="28">
        <f t="shared" si="39"/>
        <v>0.23755787037037035</v>
      </c>
      <c r="Y114" s="28"/>
      <c r="Z114" s="28">
        <f t="shared" si="40"/>
        <v>0.23755787037037035</v>
      </c>
      <c r="AA114" s="40">
        <v>2</v>
      </c>
      <c r="AB114" s="35"/>
      <c r="AC114" s="28">
        <v>0.3125</v>
      </c>
      <c r="AD114" s="58">
        <v>0.51435185185185184</v>
      </c>
      <c r="AE114" s="33"/>
      <c r="AF114" s="29"/>
      <c r="AG114" s="29"/>
      <c r="AH114" s="29"/>
      <c r="AI114" s="29"/>
      <c r="AJ114" s="29"/>
      <c r="AK114" s="29"/>
      <c r="AL114" s="12"/>
      <c r="AM114" s="12"/>
      <c r="AN114" s="12"/>
      <c r="AO114" s="33"/>
      <c r="AP114" s="29">
        <f t="shared" si="41"/>
        <v>0</v>
      </c>
      <c r="AQ114" s="28">
        <f t="shared" si="42"/>
        <v>0.20185185185185184</v>
      </c>
      <c r="AR114" s="12"/>
      <c r="AS114" s="28">
        <f t="shared" si="43"/>
        <v>0.20185185185185184</v>
      </c>
      <c r="AT114" s="28">
        <f t="shared" si="44"/>
        <v>0.43940972222222219</v>
      </c>
      <c r="AU114" s="12">
        <v>3</v>
      </c>
    </row>
    <row r="115" spans="1:47" s="1" customFormat="1" ht="14.25" customHeight="1" x14ac:dyDescent="0.25">
      <c r="A115" s="12">
        <v>502</v>
      </c>
      <c r="B115" s="14" t="s">
        <v>277</v>
      </c>
      <c r="C115" s="14" t="s">
        <v>342</v>
      </c>
      <c r="D115" s="14" t="s">
        <v>278</v>
      </c>
      <c r="E115" s="37"/>
      <c r="F115" s="58">
        <v>0.59371527777777777</v>
      </c>
      <c r="G115" s="33"/>
      <c r="H115" s="29"/>
      <c r="I115" s="29"/>
      <c r="J115" s="29"/>
      <c r="K115" s="29"/>
      <c r="L115" s="29"/>
      <c r="M115" s="29"/>
      <c r="N115" s="29"/>
      <c r="O115" s="29"/>
      <c r="P115" s="12"/>
      <c r="Q115" s="12"/>
      <c r="R115" s="12"/>
      <c r="S115" s="12"/>
      <c r="T115" s="12"/>
      <c r="U115" s="12"/>
      <c r="V115" s="33"/>
      <c r="W115" s="28">
        <f t="shared" si="38"/>
        <v>0</v>
      </c>
      <c r="X115" s="28">
        <f t="shared" si="39"/>
        <v>0.25864583333333335</v>
      </c>
      <c r="Y115" s="28"/>
      <c r="Z115" s="28">
        <f t="shared" si="40"/>
        <v>0.25864583333333335</v>
      </c>
      <c r="AA115" s="40">
        <v>4</v>
      </c>
      <c r="AB115" s="35"/>
      <c r="AC115" s="28">
        <v>0.3125</v>
      </c>
      <c r="AD115" s="58">
        <v>0.51043981481481482</v>
      </c>
      <c r="AE115" s="33"/>
      <c r="AF115" s="29"/>
      <c r="AG115" s="29"/>
      <c r="AH115" s="29"/>
      <c r="AI115" s="29"/>
      <c r="AJ115" s="29"/>
      <c r="AK115" s="29"/>
      <c r="AL115" s="12"/>
      <c r="AM115" s="12"/>
      <c r="AN115" s="12"/>
      <c r="AO115" s="33"/>
      <c r="AP115" s="29">
        <f t="shared" si="41"/>
        <v>0</v>
      </c>
      <c r="AQ115" s="28">
        <f t="shared" si="42"/>
        <v>0.19793981481481482</v>
      </c>
      <c r="AR115" s="12"/>
      <c r="AS115" s="28">
        <f t="shared" si="43"/>
        <v>0.19793981481481482</v>
      </c>
      <c r="AT115" s="28">
        <f t="shared" si="44"/>
        <v>0.45658564814814817</v>
      </c>
      <c r="AU115" s="12">
        <v>4</v>
      </c>
    </row>
    <row r="116" spans="1:47" s="1" customFormat="1" ht="14.25" customHeight="1" x14ac:dyDescent="0.25">
      <c r="A116" s="12">
        <v>514</v>
      </c>
      <c r="B116" s="14" t="s">
        <v>273</v>
      </c>
      <c r="C116" s="14" t="s">
        <v>274</v>
      </c>
      <c r="D116" s="14" t="s">
        <v>43</v>
      </c>
      <c r="E116" s="37"/>
      <c r="F116" s="58">
        <v>0.60356481481481483</v>
      </c>
      <c r="G116" s="33"/>
      <c r="H116" s="29"/>
      <c r="I116" s="29"/>
      <c r="J116" s="29"/>
      <c r="K116" s="29"/>
      <c r="L116" s="29"/>
      <c r="M116" s="29"/>
      <c r="N116" s="29"/>
      <c r="O116" s="29"/>
      <c r="P116" s="12"/>
      <c r="Q116" s="12"/>
      <c r="R116" s="12"/>
      <c r="S116" s="12"/>
      <c r="T116" s="12"/>
      <c r="U116" s="12"/>
      <c r="V116" s="33"/>
      <c r="W116" s="28">
        <f t="shared" si="38"/>
        <v>0</v>
      </c>
      <c r="X116" s="28">
        <f t="shared" si="39"/>
        <v>0.26849537037037041</v>
      </c>
      <c r="Y116" s="28"/>
      <c r="Z116" s="28">
        <f t="shared" si="40"/>
        <v>0.26849537037037041</v>
      </c>
      <c r="AA116" s="40">
        <v>5</v>
      </c>
      <c r="AB116" s="35"/>
      <c r="AC116" s="28">
        <v>0.3125</v>
      </c>
      <c r="AD116" s="58">
        <v>0.54240740740740734</v>
      </c>
      <c r="AE116" s="33"/>
      <c r="AF116" s="29"/>
      <c r="AG116" s="29"/>
      <c r="AH116" s="29"/>
      <c r="AI116" s="29"/>
      <c r="AJ116" s="29"/>
      <c r="AK116" s="29"/>
      <c r="AL116" s="12"/>
      <c r="AM116" s="12"/>
      <c r="AN116" s="12"/>
      <c r="AO116" s="33"/>
      <c r="AP116" s="29">
        <f t="shared" si="41"/>
        <v>0</v>
      </c>
      <c r="AQ116" s="28">
        <f t="shared" si="42"/>
        <v>0.22990740740740734</v>
      </c>
      <c r="AR116" s="12"/>
      <c r="AS116" s="28">
        <f t="shared" si="43"/>
        <v>0.22990740740740734</v>
      </c>
      <c r="AT116" s="28">
        <f t="shared" si="44"/>
        <v>0.49840277777777775</v>
      </c>
      <c r="AU116" s="12">
        <v>5</v>
      </c>
    </row>
    <row r="117" spans="1:47" s="1" customFormat="1" ht="14.25" customHeight="1" x14ac:dyDescent="0.25">
      <c r="A117" s="12">
        <v>501</v>
      </c>
      <c r="B117" s="14" t="s">
        <v>284</v>
      </c>
      <c r="C117" s="14" t="s">
        <v>341</v>
      </c>
      <c r="D117" s="14" t="s">
        <v>278</v>
      </c>
      <c r="E117" s="37"/>
      <c r="F117" s="28">
        <v>0.65160879629629631</v>
      </c>
      <c r="G117" s="33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33"/>
      <c r="W117" s="28">
        <f t="shared" si="38"/>
        <v>0</v>
      </c>
      <c r="X117" s="28">
        <f t="shared" si="39"/>
        <v>0.31653935185185189</v>
      </c>
      <c r="Y117" s="28"/>
      <c r="Z117" s="28">
        <f t="shared" si="40"/>
        <v>0.31653935185185189</v>
      </c>
      <c r="AA117" s="40">
        <v>10</v>
      </c>
      <c r="AB117" s="35"/>
      <c r="AC117" s="28">
        <v>0.3125</v>
      </c>
      <c r="AD117" s="58">
        <v>0.50594907407407408</v>
      </c>
      <c r="AE117" s="33"/>
      <c r="AF117" s="29"/>
      <c r="AG117" s="29"/>
      <c r="AH117" s="29"/>
      <c r="AI117" s="29"/>
      <c r="AJ117" s="29"/>
      <c r="AK117" s="29"/>
      <c r="AL117" s="12"/>
      <c r="AM117" s="12"/>
      <c r="AN117" s="12"/>
      <c r="AO117" s="33"/>
      <c r="AP117" s="29">
        <f t="shared" si="41"/>
        <v>0</v>
      </c>
      <c r="AQ117" s="28">
        <f t="shared" si="42"/>
        <v>0.19344907407407408</v>
      </c>
      <c r="AR117" s="12"/>
      <c r="AS117" s="28">
        <f t="shared" si="43"/>
        <v>0.19344907407407408</v>
      </c>
      <c r="AT117" s="28">
        <f t="shared" si="44"/>
        <v>0.50998842592592597</v>
      </c>
      <c r="AU117" s="12">
        <v>6</v>
      </c>
    </row>
    <row r="118" spans="1:47" s="1" customFormat="1" ht="14.25" customHeight="1" x14ac:dyDescent="0.25">
      <c r="A118" s="12">
        <v>503</v>
      </c>
      <c r="B118" s="14" t="s">
        <v>281</v>
      </c>
      <c r="C118" s="14" t="s">
        <v>282</v>
      </c>
      <c r="D118" s="14" t="s">
        <v>283</v>
      </c>
      <c r="E118" s="37"/>
      <c r="F118" s="58">
        <v>0.63195601851851857</v>
      </c>
      <c r="G118" s="33"/>
      <c r="H118" s="29"/>
      <c r="I118" s="29"/>
      <c r="J118" s="29"/>
      <c r="K118" s="29"/>
      <c r="L118" s="29"/>
      <c r="M118" s="29"/>
      <c r="N118" s="29"/>
      <c r="O118" s="29"/>
      <c r="P118" s="12"/>
      <c r="Q118" s="12"/>
      <c r="R118" s="12"/>
      <c r="S118" s="12"/>
      <c r="T118" s="12"/>
      <c r="U118" s="12"/>
      <c r="V118" s="33"/>
      <c r="W118" s="28">
        <f t="shared" si="38"/>
        <v>0</v>
      </c>
      <c r="X118" s="28">
        <f t="shared" si="39"/>
        <v>0.29688657407407415</v>
      </c>
      <c r="Y118" s="28"/>
      <c r="Z118" s="28">
        <f t="shared" si="40"/>
        <v>0.29688657407407415</v>
      </c>
      <c r="AA118" s="40">
        <v>7</v>
      </c>
      <c r="AB118" s="35"/>
      <c r="AC118" s="28">
        <v>0.3125</v>
      </c>
      <c r="AD118" s="58">
        <v>0.52817129629629633</v>
      </c>
      <c r="AE118" s="33"/>
      <c r="AF118" s="29"/>
      <c r="AG118" s="29"/>
      <c r="AH118" s="29"/>
      <c r="AI118" s="29"/>
      <c r="AJ118" s="29"/>
      <c r="AK118" s="29"/>
      <c r="AL118" s="12"/>
      <c r="AM118" s="12"/>
      <c r="AN118" s="12"/>
      <c r="AO118" s="33"/>
      <c r="AP118" s="29">
        <f t="shared" si="41"/>
        <v>0</v>
      </c>
      <c r="AQ118" s="28">
        <f t="shared" si="42"/>
        <v>0.21567129629629633</v>
      </c>
      <c r="AR118" s="12"/>
      <c r="AS118" s="28">
        <f t="shared" si="43"/>
        <v>0.21567129629629633</v>
      </c>
      <c r="AT118" s="28">
        <f t="shared" si="44"/>
        <v>0.51255787037037048</v>
      </c>
      <c r="AU118" s="12">
        <v>7</v>
      </c>
    </row>
    <row r="119" spans="1:47" s="1" customFormat="1" ht="14.25" customHeight="1" x14ac:dyDescent="0.25">
      <c r="A119" s="12">
        <v>507</v>
      </c>
      <c r="B119" s="14" t="s">
        <v>268</v>
      </c>
      <c r="C119" s="14" t="s">
        <v>269</v>
      </c>
      <c r="D119" s="14" t="s">
        <v>270</v>
      </c>
      <c r="E119" s="37"/>
      <c r="F119" s="58">
        <v>0.62570601851851848</v>
      </c>
      <c r="G119" s="33"/>
      <c r="H119" s="29"/>
      <c r="I119" s="29"/>
      <c r="J119" s="29"/>
      <c r="K119" s="29"/>
      <c r="L119" s="29"/>
      <c r="M119" s="29"/>
      <c r="N119" s="29"/>
      <c r="O119" s="29"/>
      <c r="P119" s="12"/>
      <c r="Q119" s="12"/>
      <c r="R119" s="12"/>
      <c r="S119" s="12"/>
      <c r="T119" s="12"/>
      <c r="U119" s="12"/>
      <c r="V119" s="33"/>
      <c r="W119" s="28">
        <f t="shared" si="38"/>
        <v>0</v>
      </c>
      <c r="X119" s="28">
        <f t="shared" si="39"/>
        <v>0.29063657407407406</v>
      </c>
      <c r="Y119" s="28"/>
      <c r="Z119" s="28">
        <f t="shared" si="40"/>
        <v>0.29063657407407406</v>
      </c>
      <c r="AA119" s="40">
        <v>6</v>
      </c>
      <c r="AB119" s="35"/>
      <c r="AC119" s="28">
        <v>0.3125</v>
      </c>
      <c r="AD119" s="58">
        <v>0.54249999999999998</v>
      </c>
      <c r="AE119" s="33"/>
      <c r="AF119" s="29"/>
      <c r="AG119" s="29"/>
      <c r="AH119" s="29"/>
      <c r="AI119" s="29"/>
      <c r="AJ119" s="29"/>
      <c r="AK119" s="29"/>
      <c r="AL119" s="12"/>
      <c r="AM119" s="12"/>
      <c r="AN119" s="12"/>
      <c r="AO119" s="33"/>
      <c r="AP119" s="29">
        <f t="shared" si="41"/>
        <v>0</v>
      </c>
      <c r="AQ119" s="28">
        <f t="shared" si="42"/>
        <v>0.22999999999999998</v>
      </c>
      <c r="AR119" s="12"/>
      <c r="AS119" s="28">
        <f t="shared" si="43"/>
        <v>0.22999999999999998</v>
      </c>
      <c r="AT119" s="28">
        <f t="shared" si="44"/>
        <v>0.52063657407407404</v>
      </c>
      <c r="AU119" s="12">
        <v>8</v>
      </c>
    </row>
    <row r="120" spans="1:47" s="1" customFormat="1" ht="14.25" customHeight="1" x14ac:dyDescent="0.25">
      <c r="A120" s="12">
        <v>511</v>
      </c>
      <c r="B120" s="14" t="s">
        <v>32</v>
      </c>
      <c r="C120" s="14" t="s">
        <v>33</v>
      </c>
      <c r="D120" s="14" t="s">
        <v>34</v>
      </c>
      <c r="E120" s="37"/>
      <c r="F120" s="58">
        <v>0.65493055555555557</v>
      </c>
      <c r="G120" s="33"/>
      <c r="H120" s="29"/>
      <c r="I120" s="29"/>
      <c r="J120" s="29"/>
      <c r="K120" s="29"/>
      <c r="L120" s="29"/>
      <c r="M120" s="29"/>
      <c r="N120" s="29"/>
      <c r="O120" s="29"/>
      <c r="P120" s="12"/>
      <c r="Q120" s="12"/>
      <c r="R120" s="12"/>
      <c r="S120" s="12"/>
      <c r="T120" s="12"/>
      <c r="U120" s="12"/>
      <c r="V120" s="33"/>
      <c r="W120" s="28">
        <f t="shared" si="38"/>
        <v>0</v>
      </c>
      <c r="X120" s="28">
        <f t="shared" si="39"/>
        <v>0.31986111111111115</v>
      </c>
      <c r="Y120" s="28"/>
      <c r="Z120" s="28">
        <f t="shared" si="40"/>
        <v>0.31986111111111115</v>
      </c>
      <c r="AA120" s="40">
        <v>12</v>
      </c>
      <c r="AB120" s="35"/>
      <c r="AC120" s="28">
        <v>0.3125</v>
      </c>
      <c r="AD120" s="58">
        <v>0.52850694444444446</v>
      </c>
      <c r="AE120" s="33"/>
      <c r="AF120" s="29"/>
      <c r="AG120" s="29"/>
      <c r="AH120" s="29"/>
      <c r="AI120" s="29"/>
      <c r="AJ120" s="29"/>
      <c r="AK120" s="29"/>
      <c r="AL120" s="12"/>
      <c r="AM120" s="12"/>
      <c r="AN120" s="12"/>
      <c r="AO120" s="33"/>
      <c r="AP120" s="29">
        <f t="shared" si="41"/>
        <v>0</v>
      </c>
      <c r="AQ120" s="28">
        <f t="shared" si="42"/>
        <v>0.21600694444444446</v>
      </c>
      <c r="AR120" s="12"/>
      <c r="AS120" s="28">
        <f t="shared" si="43"/>
        <v>0.21600694444444446</v>
      </c>
      <c r="AT120" s="28">
        <f t="shared" si="44"/>
        <v>0.53586805555555561</v>
      </c>
      <c r="AU120" s="12">
        <v>9</v>
      </c>
    </row>
    <row r="121" spans="1:47" s="1" customFormat="1" ht="14.25" customHeight="1" x14ac:dyDescent="0.25">
      <c r="A121" s="12">
        <v>504</v>
      </c>
      <c r="B121" s="14" t="s">
        <v>275</v>
      </c>
      <c r="C121" s="14" t="s">
        <v>276</v>
      </c>
      <c r="D121" s="14" t="s">
        <v>43</v>
      </c>
      <c r="E121" s="37"/>
      <c r="F121" s="58">
        <v>0.66508101851851853</v>
      </c>
      <c r="G121" s="33"/>
      <c r="H121" s="29"/>
      <c r="I121" s="29"/>
      <c r="J121" s="29"/>
      <c r="K121" s="29"/>
      <c r="L121" s="29"/>
      <c r="M121" s="29"/>
      <c r="N121" s="29"/>
      <c r="O121" s="29"/>
      <c r="P121" s="12"/>
      <c r="Q121" s="12"/>
      <c r="R121" s="12"/>
      <c r="S121" s="12"/>
      <c r="T121" s="12"/>
      <c r="U121" s="12"/>
      <c r="V121" s="33"/>
      <c r="W121" s="28">
        <f t="shared" si="38"/>
        <v>0</v>
      </c>
      <c r="X121" s="28">
        <f t="shared" si="39"/>
        <v>0.33001157407407411</v>
      </c>
      <c r="Y121" s="28"/>
      <c r="Z121" s="28">
        <f t="shared" si="40"/>
        <v>0.33001157407407411</v>
      </c>
      <c r="AA121" s="40">
        <v>13</v>
      </c>
      <c r="AB121" s="35"/>
      <c r="AC121" s="28">
        <v>0.3263888888888889</v>
      </c>
      <c r="AD121" s="58">
        <v>0.55511574074074077</v>
      </c>
      <c r="AE121" s="33"/>
      <c r="AF121" s="29"/>
      <c r="AG121" s="29"/>
      <c r="AH121" s="29"/>
      <c r="AI121" s="29"/>
      <c r="AJ121" s="29"/>
      <c r="AK121" s="29"/>
      <c r="AL121" s="12"/>
      <c r="AM121" s="12"/>
      <c r="AN121" s="12"/>
      <c r="AO121" s="33"/>
      <c r="AP121" s="29">
        <f t="shared" si="41"/>
        <v>0</v>
      </c>
      <c r="AQ121" s="28">
        <f t="shared" si="42"/>
        <v>0.22872685185185188</v>
      </c>
      <c r="AR121" s="12"/>
      <c r="AS121" s="28">
        <f t="shared" si="43"/>
        <v>0.22872685185185188</v>
      </c>
      <c r="AT121" s="28">
        <f t="shared" si="44"/>
        <v>0.55873842592592604</v>
      </c>
      <c r="AU121" s="12">
        <v>11</v>
      </c>
    </row>
    <row r="122" spans="1:47" s="1" customFormat="1" ht="14.25" customHeight="1" x14ac:dyDescent="0.25">
      <c r="A122" s="12">
        <v>512</v>
      </c>
      <c r="B122" s="14" t="s">
        <v>32</v>
      </c>
      <c r="C122" s="14" t="s">
        <v>266</v>
      </c>
      <c r="D122" s="14" t="s">
        <v>267</v>
      </c>
      <c r="E122" s="37"/>
      <c r="F122" s="58">
        <v>0.65034722222222219</v>
      </c>
      <c r="G122" s="33"/>
      <c r="H122" s="29"/>
      <c r="I122" s="29"/>
      <c r="J122" s="29"/>
      <c r="K122" s="29"/>
      <c r="L122" s="29"/>
      <c r="M122" s="29"/>
      <c r="N122" s="29"/>
      <c r="O122" s="29"/>
      <c r="P122" s="12"/>
      <c r="Q122" s="12"/>
      <c r="R122" s="12"/>
      <c r="S122" s="12"/>
      <c r="T122" s="12"/>
      <c r="U122" s="12"/>
      <c r="V122" s="33"/>
      <c r="W122" s="28">
        <f t="shared" si="38"/>
        <v>0</v>
      </c>
      <c r="X122" s="28">
        <f t="shared" si="39"/>
        <v>0.31527777777777777</v>
      </c>
      <c r="Y122" s="28"/>
      <c r="Z122" s="28">
        <f t="shared" si="40"/>
        <v>0.31527777777777777</v>
      </c>
      <c r="AA122" s="40">
        <v>8</v>
      </c>
      <c r="AB122" s="35"/>
      <c r="AC122" s="28">
        <v>0.3125</v>
      </c>
      <c r="AD122" s="58">
        <v>0.57570601851851855</v>
      </c>
      <c r="AE122" s="33"/>
      <c r="AF122" s="29"/>
      <c r="AG122" s="29"/>
      <c r="AH122" s="29"/>
      <c r="AI122" s="29"/>
      <c r="AJ122" s="29"/>
      <c r="AK122" s="29"/>
      <c r="AL122" s="12"/>
      <c r="AM122" s="12"/>
      <c r="AN122" s="12"/>
      <c r="AO122" s="33"/>
      <c r="AP122" s="29">
        <f t="shared" si="41"/>
        <v>0</v>
      </c>
      <c r="AQ122" s="28">
        <f t="shared" si="42"/>
        <v>0.26320601851851855</v>
      </c>
      <c r="AR122" s="12"/>
      <c r="AS122" s="28">
        <f t="shared" si="43"/>
        <v>0.26320601851851855</v>
      </c>
      <c r="AT122" s="28">
        <f t="shared" si="44"/>
        <v>0.57848379629629632</v>
      </c>
      <c r="AU122" s="12">
        <v>12</v>
      </c>
    </row>
    <row r="123" spans="1:47" s="1" customFormat="1" ht="14.25" customHeight="1" x14ac:dyDescent="0.25">
      <c r="A123" s="12">
        <v>513</v>
      </c>
      <c r="B123" s="14" t="s">
        <v>32</v>
      </c>
      <c r="C123" s="14" t="s">
        <v>264</v>
      </c>
      <c r="D123" s="14" t="s">
        <v>265</v>
      </c>
      <c r="E123" s="37"/>
      <c r="F123" s="58">
        <v>0.65105324074074067</v>
      </c>
      <c r="G123" s="33"/>
      <c r="H123" s="29"/>
      <c r="I123" s="29"/>
      <c r="J123" s="29"/>
      <c r="K123" s="29"/>
      <c r="L123" s="29"/>
      <c r="M123" s="29"/>
      <c r="N123" s="29"/>
      <c r="O123" s="29"/>
      <c r="P123" s="12"/>
      <c r="Q123" s="12"/>
      <c r="R123" s="12"/>
      <c r="S123" s="12"/>
      <c r="T123" s="12"/>
      <c r="U123" s="12"/>
      <c r="V123" s="33"/>
      <c r="W123" s="28">
        <f t="shared" si="38"/>
        <v>0</v>
      </c>
      <c r="X123" s="28">
        <f t="shared" si="39"/>
        <v>0.31598379629629625</v>
      </c>
      <c r="Y123" s="28"/>
      <c r="Z123" s="28">
        <f t="shared" si="40"/>
        <v>0.31598379629629625</v>
      </c>
      <c r="AA123" s="40">
        <v>9</v>
      </c>
      <c r="AB123" s="35"/>
      <c r="AC123" s="28">
        <v>0.3125</v>
      </c>
      <c r="AD123" s="58">
        <v>0.57668981481481485</v>
      </c>
      <c r="AE123" s="33"/>
      <c r="AF123" s="29"/>
      <c r="AG123" s="29"/>
      <c r="AH123" s="29"/>
      <c r="AI123" s="29"/>
      <c r="AJ123" s="29"/>
      <c r="AK123" s="29"/>
      <c r="AL123" s="12"/>
      <c r="AM123" s="12"/>
      <c r="AN123" s="12"/>
      <c r="AO123" s="33"/>
      <c r="AP123" s="29">
        <f t="shared" si="41"/>
        <v>0</v>
      </c>
      <c r="AQ123" s="28">
        <f t="shared" si="42"/>
        <v>0.26418981481481485</v>
      </c>
      <c r="AR123" s="12"/>
      <c r="AS123" s="28">
        <f t="shared" si="43"/>
        <v>0.26418981481481485</v>
      </c>
      <c r="AT123" s="28">
        <f t="shared" si="44"/>
        <v>0.5801736111111111</v>
      </c>
      <c r="AU123" s="12">
        <v>13</v>
      </c>
    </row>
    <row r="124" spans="1:47" s="1" customFormat="1" ht="14.25" customHeight="1" x14ac:dyDescent="0.25">
      <c r="A124" s="12">
        <v>508</v>
      </c>
      <c r="B124" s="14" t="s">
        <v>279</v>
      </c>
      <c r="C124" s="14" t="s">
        <v>280</v>
      </c>
      <c r="D124" s="14" t="s">
        <v>43</v>
      </c>
      <c r="E124" s="37"/>
      <c r="F124" s="58">
        <v>0.6958333333333333</v>
      </c>
      <c r="G124" s="33"/>
      <c r="H124" s="29"/>
      <c r="I124" s="29"/>
      <c r="J124" s="29"/>
      <c r="K124" s="29"/>
      <c r="L124" s="29"/>
      <c r="M124" s="29"/>
      <c r="N124" s="29"/>
      <c r="O124" s="29"/>
      <c r="P124" s="12"/>
      <c r="Q124" s="12"/>
      <c r="R124" s="12"/>
      <c r="S124" s="12"/>
      <c r="T124" s="12"/>
      <c r="U124" s="12"/>
      <c r="V124" s="33"/>
      <c r="W124" s="28">
        <f t="shared" si="38"/>
        <v>0</v>
      </c>
      <c r="X124" s="28">
        <f t="shared" si="39"/>
        <v>0.36076388888888888</v>
      </c>
      <c r="Y124" s="28">
        <v>0.13541666666666666</v>
      </c>
      <c r="Z124" s="28">
        <f>X124+W124+Y124</f>
        <v>0.49618055555555551</v>
      </c>
      <c r="AA124" s="40">
        <v>15</v>
      </c>
      <c r="AB124" s="35"/>
      <c r="AC124" s="28">
        <v>0.3125</v>
      </c>
      <c r="AD124" s="58">
        <v>0.61872685185185183</v>
      </c>
      <c r="AE124" s="33"/>
      <c r="AF124" s="29"/>
      <c r="AG124" s="29"/>
      <c r="AH124" s="29"/>
      <c r="AI124" s="29"/>
      <c r="AJ124" s="29"/>
      <c r="AK124" s="29"/>
      <c r="AL124" s="12"/>
      <c r="AM124" s="12"/>
      <c r="AN124" s="12"/>
      <c r="AO124" s="33"/>
      <c r="AP124" s="29">
        <f t="shared" si="41"/>
        <v>0</v>
      </c>
      <c r="AQ124" s="28">
        <f t="shared" si="42"/>
        <v>0.30622685185185183</v>
      </c>
      <c r="AR124" s="12"/>
      <c r="AS124" s="28">
        <f t="shared" si="43"/>
        <v>0.30622685185185183</v>
      </c>
      <c r="AT124" s="28">
        <f t="shared" si="44"/>
        <v>0.80240740740740735</v>
      </c>
      <c r="AU124" s="12">
        <v>14</v>
      </c>
    </row>
    <row r="125" spans="1:47" s="1" customFormat="1" ht="14.25" customHeight="1" x14ac:dyDescent="0.25">
      <c r="A125" s="12">
        <v>505</v>
      </c>
      <c r="B125" s="14" t="s">
        <v>271</v>
      </c>
      <c r="C125" s="14" t="s">
        <v>272</v>
      </c>
      <c r="D125" s="14" t="s">
        <v>43</v>
      </c>
      <c r="E125" s="37"/>
      <c r="F125" s="58">
        <v>0.60467592592592589</v>
      </c>
      <c r="G125" s="33"/>
      <c r="H125" s="29"/>
      <c r="I125" s="29"/>
      <c r="J125" s="29"/>
      <c r="K125" s="29">
        <v>6.25E-2</v>
      </c>
      <c r="L125" s="29"/>
      <c r="M125" s="29"/>
      <c r="N125" s="29">
        <v>6.25E-2</v>
      </c>
      <c r="O125" s="29">
        <v>6.25E-2</v>
      </c>
      <c r="P125" s="12"/>
      <c r="Q125" s="12"/>
      <c r="R125" s="12"/>
      <c r="S125" s="12"/>
      <c r="T125" s="12"/>
      <c r="U125" s="12"/>
      <c r="V125" s="33"/>
      <c r="W125" s="28">
        <f t="shared" si="38"/>
        <v>0.1875</v>
      </c>
      <c r="X125" s="28">
        <f t="shared" si="39"/>
        <v>0.26960648148148147</v>
      </c>
      <c r="Y125" s="28"/>
      <c r="Z125" s="28">
        <f>X125+W125</f>
        <v>0.45710648148148147</v>
      </c>
      <c r="AA125" s="40">
        <v>14</v>
      </c>
      <c r="AB125" s="35"/>
      <c r="AC125" s="28">
        <v>0.3263888888888889</v>
      </c>
      <c r="AD125" s="58">
        <v>0.63542824074074067</v>
      </c>
      <c r="AE125" s="33"/>
      <c r="AF125" s="29"/>
      <c r="AG125" s="29"/>
      <c r="AH125" s="29"/>
      <c r="AI125" s="29"/>
      <c r="AJ125" s="29"/>
      <c r="AK125" s="29">
        <v>6.25E-2</v>
      </c>
      <c r="AL125" s="12"/>
      <c r="AM125" s="12"/>
      <c r="AN125" s="12"/>
      <c r="AO125" s="33"/>
      <c r="AP125" s="29">
        <f t="shared" si="41"/>
        <v>6.25E-2</v>
      </c>
      <c r="AQ125" s="28">
        <f t="shared" si="42"/>
        <v>0.30903935185185177</v>
      </c>
      <c r="AR125" s="12"/>
      <c r="AS125" s="28">
        <f t="shared" si="43"/>
        <v>0.37153935185185177</v>
      </c>
      <c r="AT125" s="28">
        <f t="shared" si="44"/>
        <v>0.8286458333333333</v>
      </c>
      <c r="AU125" s="12">
        <v>15</v>
      </c>
    </row>
    <row r="126" spans="1:47" s="1" customFormat="1" ht="14.25" customHeight="1" x14ac:dyDescent="0.25">
      <c r="A126" s="12">
        <v>515</v>
      </c>
      <c r="B126" s="14" t="s">
        <v>320</v>
      </c>
      <c r="C126" s="14" t="s">
        <v>384</v>
      </c>
      <c r="D126" s="14" t="s">
        <v>385</v>
      </c>
      <c r="E126" s="37"/>
      <c r="F126" s="58">
        <v>0.65209490740740739</v>
      </c>
      <c r="G126" s="33"/>
      <c r="H126" s="29"/>
      <c r="I126" s="29"/>
      <c r="J126" s="29"/>
      <c r="K126" s="29"/>
      <c r="L126" s="29"/>
      <c r="M126" s="29"/>
      <c r="N126" s="29"/>
      <c r="O126" s="29"/>
      <c r="P126" s="12"/>
      <c r="Q126" s="12"/>
      <c r="R126" s="12"/>
      <c r="S126" s="12"/>
      <c r="T126" s="12"/>
      <c r="U126" s="12"/>
      <c r="V126" s="33"/>
      <c r="W126" s="28">
        <f t="shared" si="38"/>
        <v>0</v>
      </c>
      <c r="X126" s="28">
        <f t="shared" si="39"/>
        <v>0.31702546296296297</v>
      </c>
      <c r="Y126" s="28"/>
      <c r="Z126" s="28">
        <f>X126+W126</f>
        <v>0.31702546296296297</v>
      </c>
      <c r="AA126" s="40">
        <v>11</v>
      </c>
      <c r="AB126" s="35"/>
      <c r="AC126" s="28">
        <v>0.3125</v>
      </c>
      <c r="AD126" s="58">
        <v>0.54931712962962964</v>
      </c>
      <c r="AE126" s="33"/>
      <c r="AF126" s="29"/>
      <c r="AG126" s="29"/>
      <c r="AH126" s="29"/>
      <c r="AI126" s="29"/>
      <c r="AJ126" s="29"/>
      <c r="AK126" s="29"/>
      <c r="AL126" s="12"/>
      <c r="AM126" s="12"/>
      <c r="AN126" s="12"/>
      <c r="AO126" s="33"/>
      <c r="AP126" s="29">
        <f t="shared" si="41"/>
        <v>0</v>
      </c>
      <c r="AQ126" s="28">
        <f t="shared" si="42"/>
        <v>0.23681712962962964</v>
      </c>
      <c r="AR126" s="12"/>
      <c r="AS126" s="28">
        <f t="shared" si="43"/>
        <v>0.23681712962962964</v>
      </c>
      <c r="AT126" s="28">
        <f t="shared" si="44"/>
        <v>0.55384259259259261</v>
      </c>
      <c r="AU126" s="12" t="s">
        <v>386</v>
      </c>
    </row>
    <row r="127" spans="1:47" ht="23.25" customHeight="1" x14ac:dyDescent="0.45">
      <c r="A127" s="105" t="s">
        <v>339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</row>
    <row r="128" spans="1:47" ht="14.25" customHeight="1" x14ac:dyDescent="0.25">
      <c r="A128" s="15"/>
      <c r="B128" s="16" t="s">
        <v>0</v>
      </c>
      <c r="C128" s="16" t="s">
        <v>1</v>
      </c>
      <c r="D128" s="16" t="s">
        <v>2</v>
      </c>
      <c r="E128" s="34"/>
      <c r="F128" s="16" t="s">
        <v>356</v>
      </c>
      <c r="G128" s="34"/>
      <c r="H128" s="16">
        <v>25</v>
      </c>
      <c r="I128" s="16">
        <v>27</v>
      </c>
      <c r="J128" s="16">
        <v>29</v>
      </c>
      <c r="K128" s="16">
        <v>32</v>
      </c>
      <c r="L128" s="16">
        <v>36</v>
      </c>
      <c r="M128" s="16">
        <v>38</v>
      </c>
      <c r="N128" s="16">
        <v>44</v>
      </c>
      <c r="O128" s="16">
        <v>49</v>
      </c>
      <c r="P128" s="16">
        <v>54</v>
      </c>
      <c r="Q128" s="16">
        <v>57</v>
      </c>
      <c r="R128" s="16">
        <v>60</v>
      </c>
      <c r="S128" s="16"/>
      <c r="T128" s="16"/>
      <c r="U128" s="16"/>
      <c r="V128" s="34"/>
      <c r="W128" s="16" t="s">
        <v>357</v>
      </c>
      <c r="X128" s="16" t="s">
        <v>360</v>
      </c>
      <c r="Y128" s="16" t="s">
        <v>370</v>
      </c>
      <c r="Z128" s="24" t="s">
        <v>358</v>
      </c>
      <c r="AA128" s="24" t="s">
        <v>362</v>
      </c>
      <c r="AC128" s="72" t="s">
        <v>372</v>
      </c>
      <c r="AD128" s="72" t="s">
        <v>374</v>
      </c>
      <c r="AE128" s="69"/>
      <c r="AF128" s="72">
        <v>52</v>
      </c>
      <c r="AG128" s="72">
        <v>56</v>
      </c>
      <c r="AH128" s="72">
        <v>72</v>
      </c>
      <c r="AI128" s="72">
        <v>66</v>
      </c>
      <c r="AJ128" s="72">
        <v>63</v>
      </c>
      <c r="AK128" s="72">
        <v>61</v>
      </c>
      <c r="AL128" s="72">
        <v>58</v>
      </c>
      <c r="AM128" s="72"/>
      <c r="AN128" s="72"/>
      <c r="AO128" s="69"/>
      <c r="AP128" s="72" t="s">
        <v>380</v>
      </c>
      <c r="AQ128" s="72" t="s">
        <v>381</v>
      </c>
      <c r="AR128" s="72" t="s">
        <v>382</v>
      </c>
      <c r="AS128" s="72" t="s">
        <v>378</v>
      </c>
      <c r="AT128" s="72" t="s">
        <v>375</v>
      </c>
      <c r="AU128" s="72" t="s">
        <v>376</v>
      </c>
    </row>
    <row r="129" spans="1:47" s="1" customFormat="1" ht="14.25" customHeight="1" x14ac:dyDescent="0.25">
      <c r="A129" s="15">
        <v>607</v>
      </c>
      <c r="B129" s="17" t="s">
        <v>293</v>
      </c>
      <c r="C129" s="17" t="s">
        <v>364</v>
      </c>
      <c r="D129" s="17" t="s">
        <v>294</v>
      </c>
      <c r="E129" s="37"/>
      <c r="F129" s="60">
        <v>0.54931712962962964</v>
      </c>
      <c r="G129" s="33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15"/>
      <c r="T129" s="15"/>
      <c r="U129" s="15"/>
      <c r="V129" s="33"/>
      <c r="W129" s="25">
        <f t="shared" ref="W129:W139" si="45">SUM(H129:R129)</f>
        <v>0</v>
      </c>
      <c r="X129" s="25">
        <f t="shared" ref="X129:X139" si="46">F129-$AX$4</f>
        <v>0.21424768518518522</v>
      </c>
      <c r="Y129" s="25"/>
      <c r="Z129" s="25">
        <f t="shared" ref="Z129:Z139" si="47">X129+W129</f>
        <v>0.21424768518518522</v>
      </c>
      <c r="AA129" s="41">
        <v>1</v>
      </c>
      <c r="AB129" s="35"/>
      <c r="AC129" s="25">
        <v>0.29166666666666669</v>
      </c>
      <c r="AD129" s="60">
        <v>0.46339120370370374</v>
      </c>
      <c r="AE129" s="33"/>
      <c r="AF129" s="26"/>
      <c r="AG129" s="26"/>
      <c r="AH129" s="26"/>
      <c r="AI129" s="26"/>
      <c r="AJ129" s="26"/>
      <c r="AK129" s="26"/>
      <c r="AL129" s="26"/>
      <c r="AM129" s="15"/>
      <c r="AN129" s="15"/>
      <c r="AO129" s="33"/>
      <c r="AP129" s="26">
        <f t="shared" ref="AP129:AP139" si="48">SUM(AF129:AL129)</f>
        <v>0</v>
      </c>
      <c r="AQ129" s="25">
        <f t="shared" ref="AQ129:AQ139" si="49">AD129-AC129</f>
        <v>0.17172453703703705</v>
      </c>
      <c r="AR129" s="15"/>
      <c r="AS129" s="25">
        <f t="shared" ref="AS129:AS139" si="50">AQ129+AP129</f>
        <v>0.17172453703703705</v>
      </c>
      <c r="AT129" s="25">
        <f t="shared" ref="AT129:AT139" si="51">AS129+Z129</f>
        <v>0.38597222222222227</v>
      </c>
      <c r="AU129" s="15">
        <v>1</v>
      </c>
    </row>
    <row r="130" spans="1:47" s="1" customFormat="1" ht="14.25" customHeight="1" x14ac:dyDescent="0.25">
      <c r="A130" s="15">
        <v>601</v>
      </c>
      <c r="B130" s="17" t="s">
        <v>295</v>
      </c>
      <c r="C130" s="17" t="s">
        <v>296</v>
      </c>
      <c r="D130" s="17" t="s">
        <v>18</v>
      </c>
      <c r="E130" s="37"/>
      <c r="F130" s="25">
        <v>0.57298611111111108</v>
      </c>
      <c r="G130" s="33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33"/>
      <c r="W130" s="25">
        <f t="shared" si="45"/>
        <v>0</v>
      </c>
      <c r="X130" s="25">
        <f t="shared" si="46"/>
        <v>0.23791666666666667</v>
      </c>
      <c r="Y130" s="25"/>
      <c r="Z130" s="25">
        <f t="shared" si="47"/>
        <v>0.23791666666666667</v>
      </c>
      <c r="AA130" s="41">
        <v>3</v>
      </c>
      <c r="AB130" s="35"/>
      <c r="AC130" s="25">
        <v>0.3125</v>
      </c>
      <c r="AD130" s="60">
        <v>0.46449074074074076</v>
      </c>
      <c r="AE130" s="33"/>
      <c r="AF130" s="26"/>
      <c r="AG130" s="26"/>
      <c r="AH130" s="26"/>
      <c r="AI130" s="26"/>
      <c r="AJ130" s="26"/>
      <c r="AK130" s="26"/>
      <c r="AL130" s="26"/>
      <c r="AM130" s="15"/>
      <c r="AN130" s="15"/>
      <c r="AO130" s="33"/>
      <c r="AP130" s="26">
        <f t="shared" si="48"/>
        <v>0</v>
      </c>
      <c r="AQ130" s="25">
        <f t="shared" si="49"/>
        <v>0.15199074074074076</v>
      </c>
      <c r="AR130" s="15"/>
      <c r="AS130" s="25">
        <f t="shared" si="50"/>
        <v>0.15199074074074076</v>
      </c>
      <c r="AT130" s="25">
        <f t="shared" si="51"/>
        <v>0.38990740740740742</v>
      </c>
      <c r="AU130" s="15">
        <v>2</v>
      </c>
    </row>
    <row r="131" spans="1:47" s="1" customFormat="1" ht="14.25" customHeight="1" x14ac:dyDescent="0.25">
      <c r="A131" s="15">
        <v>605</v>
      </c>
      <c r="B131" s="17" t="s">
        <v>288</v>
      </c>
      <c r="C131" s="17" t="s">
        <v>363</v>
      </c>
      <c r="D131" s="17" t="s">
        <v>289</v>
      </c>
      <c r="E131" s="37"/>
      <c r="F131" s="60">
        <v>0.5680439814814815</v>
      </c>
      <c r="G131" s="33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15"/>
      <c r="T131" s="15"/>
      <c r="U131" s="15"/>
      <c r="V131" s="33"/>
      <c r="W131" s="25">
        <f t="shared" si="45"/>
        <v>0</v>
      </c>
      <c r="X131" s="25">
        <f t="shared" si="46"/>
        <v>0.23297453703703708</v>
      </c>
      <c r="Y131" s="25"/>
      <c r="Z131" s="25">
        <f t="shared" si="47"/>
        <v>0.23297453703703708</v>
      </c>
      <c r="AA131" s="41">
        <v>2</v>
      </c>
      <c r="AB131" s="35"/>
      <c r="AC131" s="25">
        <v>0.31039351851851854</v>
      </c>
      <c r="AD131" s="25">
        <v>0.47374999999999995</v>
      </c>
      <c r="AE131" s="36"/>
      <c r="AF131" s="26"/>
      <c r="AG131" s="26"/>
      <c r="AH131" s="26"/>
      <c r="AI131" s="26"/>
      <c r="AJ131" s="26"/>
      <c r="AK131" s="26"/>
      <c r="AL131" s="26"/>
      <c r="AM131" s="15"/>
      <c r="AN131" s="15"/>
      <c r="AO131" s="33"/>
      <c r="AP131" s="26">
        <f t="shared" si="48"/>
        <v>0</v>
      </c>
      <c r="AQ131" s="25">
        <f t="shared" si="49"/>
        <v>0.16335648148148141</v>
      </c>
      <c r="AR131" s="15"/>
      <c r="AS131" s="25">
        <f t="shared" si="50"/>
        <v>0.16335648148148141</v>
      </c>
      <c r="AT131" s="25">
        <f t="shared" si="51"/>
        <v>0.39633101851851849</v>
      </c>
      <c r="AU131" s="15">
        <v>3</v>
      </c>
    </row>
    <row r="132" spans="1:47" s="1" customFormat="1" ht="14.25" customHeight="1" x14ac:dyDescent="0.25">
      <c r="A132" s="15">
        <v>606</v>
      </c>
      <c r="B132" s="17" t="s">
        <v>303</v>
      </c>
      <c r="C132" s="17" t="s">
        <v>304</v>
      </c>
      <c r="D132" s="17" t="s">
        <v>305</v>
      </c>
      <c r="E132" s="37"/>
      <c r="F132" s="60">
        <v>0.59356481481481482</v>
      </c>
      <c r="G132" s="33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15"/>
      <c r="T132" s="15"/>
      <c r="U132" s="15"/>
      <c r="V132" s="33"/>
      <c r="W132" s="25">
        <f t="shared" si="45"/>
        <v>0</v>
      </c>
      <c r="X132" s="25">
        <f t="shared" si="46"/>
        <v>0.2584953703703704</v>
      </c>
      <c r="Y132" s="25"/>
      <c r="Z132" s="25">
        <f t="shared" si="47"/>
        <v>0.2584953703703704</v>
      </c>
      <c r="AA132" s="41">
        <v>5</v>
      </c>
      <c r="AB132" s="35"/>
      <c r="AC132" s="25">
        <v>0.3125</v>
      </c>
      <c r="AD132" s="60">
        <v>0.51473379629629623</v>
      </c>
      <c r="AE132" s="33"/>
      <c r="AF132" s="26"/>
      <c r="AG132" s="26"/>
      <c r="AH132" s="26"/>
      <c r="AI132" s="26"/>
      <c r="AJ132" s="26"/>
      <c r="AK132" s="26"/>
      <c r="AL132" s="26"/>
      <c r="AM132" s="15"/>
      <c r="AN132" s="15"/>
      <c r="AO132" s="33"/>
      <c r="AP132" s="26">
        <f t="shared" si="48"/>
        <v>0</v>
      </c>
      <c r="AQ132" s="25">
        <f t="shared" si="49"/>
        <v>0.20223379629629623</v>
      </c>
      <c r="AR132" s="15"/>
      <c r="AS132" s="25">
        <f t="shared" si="50"/>
        <v>0.20223379629629623</v>
      </c>
      <c r="AT132" s="25">
        <f t="shared" si="51"/>
        <v>0.46072916666666663</v>
      </c>
      <c r="AU132" s="15">
        <v>4</v>
      </c>
    </row>
    <row r="133" spans="1:47" s="1" customFormat="1" ht="14.25" customHeight="1" x14ac:dyDescent="0.25">
      <c r="A133" s="15">
        <v>602</v>
      </c>
      <c r="B133" s="17" t="s">
        <v>308</v>
      </c>
      <c r="C133" s="17" t="s">
        <v>309</v>
      </c>
      <c r="D133" s="17" t="s">
        <v>18</v>
      </c>
      <c r="E133" s="37"/>
      <c r="F133" s="60">
        <v>0.58954861111111112</v>
      </c>
      <c r="G133" s="33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15"/>
      <c r="T133" s="15"/>
      <c r="U133" s="15"/>
      <c r="V133" s="33"/>
      <c r="W133" s="25">
        <f t="shared" si="45"/>
        <v>0</v>
      </c>
      <c r="X133" s="25">
        <f t="shared" si="46"/>
        <v>0.2544791666666667</v>
      </c>
      <c r="Y133" s="25"/>
      <c r="Z133" s="25">
        <f t="shared" si="47"/>
        <v>0.2544791666666667</v>
      </c>
      <c r="AA133" s="41">
        <v>4</v>
      </c>
      <c r="AB133" s="35"/>
      <c r="AC133" s="25">
        <v>0.3125</v>
      </c>
      <c r="AD133" s="60">
        <v>0.53114583333333332</v>
      </c>
      <c r="AE133" s="33"/>
      <c r="AF133" s="26"/>
      <c r="AG133" s="26"/>
      <c r="AH133" s="26"/>
      <c r="AI133" s="26"/>
      <c r="AJ133" s="26"/>
      <c r="AK133" s="26"/>
      <c r="AL133" s="26"/>
      <c r="AM133" s="15"/>
      <c r="AN133" s="15"/>
      <c r="AO133" s="33"/>
      <c r="AP133" s="26">
        <f t="shared" si="48"/>
        <v>0</v>
      </c>
      <c r="AQ133" s="25">
        <f t="shared" si="49"/>
        <v>0.21864583333333332</v>
      </c>
      <c r="AR133" s="15"/>
      <c r="AS133" s="25">
        <f t="shared" si="50"/>
        <v>0.21864583333333332</v>
      </c>
      <c r="AT133" s="25">
        <f t="shared" si="51"/>
        <v>0.47312500000000002</v>
      </c>
      <c r="AU133" s="15">
        <v>5</v>
      </c>
    </row>
    <row r="134" spans="1:47" s="1" customFormat="1" ht="14.25" customHeight="1" x14ac:dyDescent="0.25">
      <c r="A134" s="15">
        <v>603</v>
      </c>
      <c r="B134" s="17" t="s">
        <v>290</v>
      </c>
      <c r="C134" s="17" t="s">
        <v>291</v>
      </c>
      <c r="D134" s="17" t="s">
        <v>292</v>
      </c>
      <c r="E134" s="37"/>
      <c r="F134" s="60">
        <v>0.64650462962962962</v>
      </c>
      <c r="G134" s="33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15"/>
      <c r="T134" s="15"/>
      <c r="U134" s="15"/>
      <c r="V134" s="33"/>
      <c r="W134" s="25">
        <f t="shared" si="45"/>
        <v>0</v>
      </c>
      <c r="X134" s="25">
        <f t="shared" si="46"/>
        <v>0.3114351851851852</v>
      </c>
      <c r="Y134" s="25"/>
      <c r="Z134" s="25">
        <f t="shared" si="47"/>
        <v>0.3114351851851852</v>
      </c>
      <c r="AA134" s="41">
        <v>6</v>
      </c>
      <c r="AB134" s="35"/>
      <c r="AC134" s="25">
        <v>0.3125</v>
      </c>
      <c r="AD134" s="60">
        <v>0.53658564814814813</v>
      </c>
      <c r="AE134" s="33"/>
      <c r="AF134" s="26"/>
      <c r="AG134" s="26"/>
      <c r="AH134" s="26"/>
      <c r="AI134" s="26"/>
      <c r="AJ134" s="26"/>
      <c r="AK134" s="26"/>
      <c r="AL134" s="26"/>
      <c r="AM134" s="15"/>
      <c r="AN134" s="15"/>
      <c r="AO134" s="33"/>
      <c r="AP134" s="26">
        <f t="shared" si="48"/>
        <v>0</v>
      </c>
      <c r="AQ134" s="25">
        <f t="shared" si="49"/>
        <v>0.22408564814814813</v>
      </c>
      <c r="AR134" s="15"/>
      <c r="AS134" s="25">
        <f t="shared" si="50"/>
        <v>0.22408564814814813</v>
      </c>
      <c r="AT134" s="25">
        <f t="shared" si="51"/>
        <v>0.53552083333333333</v>
      </c>
      <c r="AU134" s="15">
        <v>6</v>
      </c>
    </row>
    <row r="135" spans="1:47" s="1" customFormat="1" ht="14.25" customHeight="1" x14ac:dyDescent="0.25">
      <c r="A135" s="15">
        <v>611</v>
      </c>
      <c r="B135" s="17" t="s">
        <v>306</v>
      </c>
      <c r="C135" s="17" t="s">
        <v>307</v>
      </c>
      <c r="D135" s="17" t="s">
        <v>18</v>
      </c>
      <c r="E135" s="37"/>
      <c r="F135" s="60">
        <v>0.65776620370370364</v>
      </c>
      <c r="G135" s="33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v>4.1666666666666664E-2</v>
      </c>
      <c r="S135" s="15"/>
      <c r="T135" s="15"/>
      <c r="U135" s="15"/>
      <c r="V135" s="33"/>
      <c r="W135" s="25">
        <f t="shared" si="45"/>
        <v>4.1666666666666664E-2</v>
      </c>
      <c r="X135" s="25">
        <f t="shared" si="46"/>
        <v>0.32269675925925922</v>
      </c>
      <c r="Y135" s="25"/>
      <c r="Z135" s="25">
        <f t="shared" si="47"/>
        <v>0.36436342592592591</v>
      </c>
      <c r="AA135" s="41">
        <v>7</v>
      </c>
      <c r="AB135" s="35"/>
      <c r="AC135" s="25">
        <v>0.3125</v>
      </c>
      <c r="AD135" s="60">
        <v>0.55010416666666673</v>
      </c>
      <c r="AE135" s="33"/>
      <c r="AF135" s="26"/>
      <c r="AG135" s="26"/>
      <c r="AH135" s="26"/>
      <c r="AI135" s="26"/>
      <c r="AJ135" s="26"/>
      <c r="AK135" s="26"/>
      <c r="AL135" s="26"/>
      <c r="AM135" s="15"/>
      <c r="AN135" s="15"/>
      <c r="AO135" s="33"/>
      <c r="AP135" s="26">
        <f t="shared" si="48"/>
        <v>0</v>
      </c>
      <c r="AQ135" s="25">
        <f t="shared" si="49"/>
        <v>0.23760416666666673</v>
      </c>
      <c r="AR135" s="15"/>
      <c r="AS135" s="25">
        <f t="shared" si="50"/>
        <v>0.23760416666666673</v>
      </c>
      <c r="AT135" s="25">
        <f t="shared" si="51"/>
        <v>0.60196759259259269</v>
      </c>
      <c r="AU135" s="15">
        <v>7</v>
      </c>
    </row>
    <row r="136" spans="1:47" s="1" customFormat="1" ht="14.25" customHeight="1" x14ac:dyDescent="0.25">
      <c r="A136" s="15">
        <v>609</v>
      </c>
      <c r="B136" s="17" t="s">
        <v>285</v>
      </c>
      <c r="C136" s="17" t="s">
        <v>286</v>
      </c>
      <c r="D136" s="17" t="s">
        <v>287</v>
      </c>
      <c r="E136" s="37"/>
      <c r="F136" s="60">
        <v>0.67499999999999993</v>
      </c>
      <c r="G136" s="33"/>
      <c r="H136" s="26"/>
      <c r="I136" s="26"/>
      <c r="J136" s="26"/>
      <c r="K136" s="26"/>
      <c r="L136" s="26"/>
      <c r="M136" s="26"/>
      <c r="N136" s="26">
        <v>6.25E-2</v>
      </c>
      <c r="O136" s="26"/>
      <c r="P136" s="26"/>
      <c r="Q136" s="26"/>
      <c r="R136" s="26">
        <v>4.1666666666666664E-2</v>
      </c>
      <c r="S136" s="15"/>
      <c r="T136" s="15"/>
      <c r="U136" s="15"/>
      <c r="V136" s="33"/>
      <c r="W136" s="25">
        <f t="shared" si="45"/>
        <v>0.10416666666666666</v>
      </c>
      <c r="X136" s="25">
        <f t="shared" si="46"/>
        <v>0.33993055555555551</v>
      </c>
      <c r="Y136" s="25"/>
      <c r="Z136" s="25">
        <f t="shared" si="47"/>
        <v>0.44409722222222214</v>
      </c>
      <c r="AA136" s="41">
        <v>8</v>
      </c>
      <c r="AB136" s="35"/>
      <c r="AC136" s="25">
        <v>0.3125</v>
      </c>
      <c r="AD136" s="60">
        <v>0.57060185185185186</v>
      </c>
      <c r="AE136" s="33"/>
      <c r="AF136" s="26"/>
      <c r="AG136" s="26"/>
      <c r="AH136" s="26"/>
      <c r="AI136" s="26"/>
      <c r="AJ136" s="26"/>
      <c r="AK136" s="26"/>
      <c r="AL136" s="26"/>
      <c r="AM136" s="15"/>
      <c r="AN136" s="15"/>
      <c r="AO136" s="33"/>
      <c r="AP136" s="26">
        <f t="shared" si="48"/>
        <v>0</v>
      </c>
      <c r="AQ136" s="25">
        <f t="shared" si="49"/>
        <v>0.25810185185185186</v>
      </c>
      <c r="AR136" s="15"/>
      <c r="AS136" s="25">
        <f t="shared" si="50"/>
        <v>0.25810185185185186</v>
      </c>
      <c r="AT136" s="25">
        <f t="shared" si="51"/>
        <v>0.702199074074074</v>
      </c>
      <c r="AU136" s="15">
        <v>8</v>
      </c>
    </row>
    <row r="137" spans="1:47" s="1" customFormat="1" ht="14.25" customHeight="1" x14ac:dyDescent="0.25">
      <c r="A137" s="15">
        <v>610</v>
      </c>
      <c r="B137" s="17" t="s">
        <v>300</v>
      </c>
      <c r="C137" s="17" t="s">
        <v>301</v>
      </c>
      <c r="D137" s="17" t="s">
        <v>302</v>
      </c>
      <c r="E137" s="37"/>
      <c r="F137" s="60">
        <v>0.6303009259259259</v>
      </c>
      <c r="G137" s="33"/>
      <c r="H137" s="26"/>
      <c r="I137" s="26"/>
      <c r="J137" s="26"/>
      <c r="K137" s="26"/>
      <c r="L137" s="26"/>
      <c r="M137" s="26"/>
      <c r="N137" s="26">
        <v>6.25E-2</v>
      </c>
      <c r="O137" s="26"/>
      <c r="P137" s="26"/>
      <c r="Q137" s="26">
        <v>6.25E-2</v>
      </c>
      <c r="R137" s="26">
        <v>4.1666666666666664E-2</v>
      </c>
      <c r="S137" s="15"/>
      <c r="T137" s="15"/>
      <c r="U137" s="15"/>
      <c r="V137" s="33"/>
      <c r="W137" s="25">
        <f t="shared" si="45"/>
        <v>0.16666666666666666</v>
      </c>
      <c r="X137" s="25">
        <f t="shared" si="46"/>
        <v>0.29523148148148148</v>
      </c>
      <c r="Y137" s="25"/>
      <c r="Z137" s="25">
        <f t="shared" si="47"/>
        <v>0.46189814814814811</v>
      </c>
      <c r="AA137" s="41">
        <v>9</v>
      </c>
      <c r="AB137" s="35"/>
      <c r="AC137" s="25">
        <v>0.3125</v>
      </c>
      <c r="AD137" s="60">
        <v>0.60226851851851848</v>
      </c>
      <c r="AE137" s="33"/>
      <c r="AF137" s="26"/>
      <c r="AG137" s="26"/>
      <c r="AH137" s="26"/>
      <c r="AI137" s="26"/>
      <c r="AJ137" s="26"/>
      <c r="AK137" s="26"/>
      <c r="AL137" s="26"/>
      <c r="AM137" s="15"/>
      <c r="AN137" s="15"/>
      <c r="AO137" s="33"/>
      <c r="AP137" s="26">
        <f t="shared" si="48"/>
        <v>0</v>
      </c>
      <c r="AQ137" s="25">
        <f t="shared" si="49"/>
        <v>0.28976851851851848</v>
      </c>
      <c r="AR137" s="15"/>
      <c r="AS137" s="25">
        <f t="shared" si="50"/>
        <v>0.28976851851851848</v>
      </c>
      <c r="AT137" s="25">
        <f t="shared" si="51"/>
        <v>0.75166666666666659</v>
      </c>
      <c r="AU137" s="15">
        <v>9</v>
      </c>
    </row>
    <row r="138" spans="1:47" s="1" customFormat="1" ht="14.25" customHeight="1" x14ac:dyDescent="0.25">
      <c r="A138" s="15">
        <v>608</v>
      </c>
      <c r="B138" s="17" t="s">
        <v>32</v>
      </c>
      <c r="C138" s="17" t="s">
        <v>123</v>
      </c>
      <c r="D138" s="17" t="s">
        <v>124</v>
      </c>
      <c r="E138" s="37"/>
      <c r="F138" s="60">
        <v>0.63840277777777776</v>
      </c>
      <c r="G138" s="33"/>
      <c r="H138" s="26"/>
      <c r="I138" s="26"/>
      <c r="J138" s="26"/>
      <c r="K138" s="26"/>
      <c r="L138" s="26"/>
      <c r="M138" s="26"/>
      <c r="N138" s="26"/>
      <c r="O138" s="26"/>
      <c r="P138" s="26">
        <v>6.25E-2</v>
      </c>
      <c r="Q138" s="26">
        <v>6.25E-2</v>
      </c>
      <c r="R138" s="26">
        <v>4.1666666666666664E-2</v>
      </c>
      <c r="S138" s="15"/>
      <c r="T138" s="15"/>
      <c r="U138" s="15"/>
      <c r="V138" s="33"/>
      <c r="W138" s="25">
        <f t="shared" si="45"/>
        <v>0.16666666666666666</v>
      </c>
      <c r="X138" s="25">
        <f t="shared" si="46"/>
        <v>0.30333333333333334</v>
      </c>
      <c r="Y138" s="25"/>
      <c r="Z138" s="25">
        <f t="shared" si="47"/>
        <v>0.47</v>
      </c>
      <c r="AA138" s="41">
        <v>10</v>
      </c>
      <c r="AB138" s="35"/>
      <c r="AC138" s="25">
        <v>0.3125</v>
      </c>
      <c r="AD138" s="60">
        <v>0.60976851851851854</v>
      </c>
      <c r="AE138" s="33"/>
      <c r="AF138" s="26"/>
      <c r="AG138" s="26"/>
      <c r="AH138" s="26"/>
      <c r="AI138" s="26">
        <v>8.3333333333333329E-2</v>
      </c>
      <c r="AJ138" s="26"/>
      <c r="AK138" s="26"/>
      <c r="AL138" s="26"/>
      <c r="AM138" s="15"/>
      <c r="AN138" s="15"/>
      <c r="AO138" s="33"/>
      <c r="AP138" s="26">
        <f t="shared" si="48"/>
        <v>8.3333333333333329E-2</v>
      </c>
      <c r="AQ138" s="25">
        <f t="shared" si="49"/>
        <v>0.29726851851851854</v>
      </c>
      <c r="AR138" s="15"/>
      <c r="AS138" s="25">
        <f t="shared" si="50"/>
        <v>0.38060185185185186</v>
      </c>
      <c r="AT138" s="25">
        <f t="shared" si="51"/>
        <v>0.85060185185185189</v>
      </c>
      <c r="AU138" s="15">
        <v>10</v>
      </c>
    </row>
    <row r="139" spans="1:47" s="1" customFormat="1" ht="14.25" customHeight="1" x14ac:dyDescent="0.25">
      <c r="A139" s="15">
        <v>604</v>
      </c>
      <c r="B139" s="17" t="s">
        <v>297</v>
      </c>
      <c r="C139" s="17" t="s">
        <v>298</v>
      </c>
      <c r="D139" s="17" t="s">
        <v>299</v>
      </c>
      <c r="E139" s="37"/>
      <c r="F139" s="60">
        <v>0.63059027777777776</v>
      </c>
      <c r="G139" s="33"/>
      <c r="H139" s="26">
        <v>8.3333333333333329E-2</v>
      </c>
      <c r="I139" s="26">
        <v>6.25E-2</v>
      </c>
      <c r="J139" s="26"/>
      <c r="K139" s="26"/>
      <c r="L139" s="26"/>
      <c r="M139" s="26">
        <v>4.1666666666666664E-2</v>
      </c>
      <c r="N139" s="26">
        <v>6.25E-2</v>
      </c>
      <c r="O139" s="26"/>
      <c r="P139" s="26"/>
      <c r="Q139" s="26"/>
      <c r="R139" s="26"/>
      <c r="S139" s="15"/>
      <c r="T139" s="15"/>
      <c r="U139" s="15"/>
      <c r="V139" s="33"/>
      <c r="W139" s="25">
        <f t="shared" si="45"/>
        <v>0.24999999999999997</v>
      </c>
      <c r="X139" s="25">
        <f t="shared" si="46"/>
        <v>0.29552083333333334</v>
      </c>
      <c r="Y139" s="25"/>
      <c r="Z139" s="25">
        <f t="shared" si="47"/>
        <v>0.54552083333333334</v>
      </c>
      <c r="AA139" s="41">
        <v>11</v>
      </c>
      <c r="AB139" s="35"/>
      <c r="AC139" s="25">
        <v>0.3125</v>
      </c>
      <c r="AD139" s="60">
        <v>0.63057870370370372</v>
      </c>
      <c r="AE139" s="33"/>
      <c r="AF139" s="26"/>
      <c r="AG139" s="26"/>
      <c r="AH139" s="26"/>
      <c r="AI139" s="26"/>
      <c r="AJ139" s="26"/>
      <c r="AK139" s="26">
        <v>4.1666666666666664E-2</v>
      </c>
      <c r="AL139" s="26">
        <v>6.25E-2</v>
      </c>
      <c r="AM139" s="15"/>
      <c r="AN139" s="15"/>
      <c r="AO139" s="33"/>
      <c r="AP139" s="26">
        <f t="shared" si="48"/>
        <v>0.10416666666666666</v>
      </c>
      <c r="AQ139" s="25">
        <f t="shared" si="49"/>
        <v>0.31807870370370372</v>
      </c>
      <c r="AR139" s="15"/>
      <c r="AS139" s="25">
        <f t="shared" si="50"/>
        <v>0.42224537037037035</v>
      </c>
      <c r="AT139" s="25">
        <f t="shared" si="51"/>
        <v>0.9677662037037037</v>
      </c>
      <c r="AU139" s="15">
        <v>11</v>
      </c>
    </row>
    <row r="140" spans="1:47" ht="23.25" customHeight="1" x14ac:dyDescent="0.45">
      <c r="A140" s="108" t="s">
        <v>340</v>
      </c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</row>
    <row r="141" spans="1:47" ht="14.25" customHeight="1" x14ac:dyDescent="0.25">
      <c r="A141" s="18"/>
      <c r="B141" s="19" t="s">
        <v>0</v>
      </c>
      <c r="C141" s="19" t="s">
        <v>1</v>
      </c>
      <c r="D141" s="19" t="s">
        <v>2</v>
      </c>
      <c r="E141" s="34"/>
      <c r="F141" s="19" t="s">
        <v>356</v>
      </c>
      <c r="G141" s="34"/>
      <c r="H141" s="19">
        <v>27</v>
      </c>
      <c r="I141" s="19">
        <v>29</v>
      </c>
      <c r="J141" s="19">
        <v>31</v>
      </c>
      <c r="K141" s="19">
        <v>41</v>
      </c>
      <c r="L141" s="19">
        <v>45</v>
      </c>
      <c r="M141" s="19">
        <v>50</v>
      </c>
      <c r="N141" s="19">
        <v>58</v>
      </c>
      <c r="O141" s="19">
        <v>60</v>
      </c>
      <c r="P141" s="19"/>
      <c r="Q141" s="19"/>
      <c r="R141" s="19"/>
      <c r="S141" s="19"/>
      <c r="T141" s="19"/>
      <c r="U141" s="19"/>
      <c r="V141" s="34"/>
      <c r="W141" s="19" t="s">
        <v>357</v>
      </c>
      <c r="X141" s="19" t="s">
        <v>360</v>
      </c>
      <c r="Y141" s="50" t="s">
        <v>370</v>
      </c>
      <c r="Z141" s="21" t="s">
        <v>358</v>
      </c>
      <c r="AA141" s="21" t="s">
        <v>362</v>
      </c>
      <c r="AC141" s="71" t="s">
        <v>372</v>
      </c>
      <c r="AD141" s="71" t="s">
        <v>374</v>
      </c>
      <c r="AE141" s="69"/>
      <c r="AF141" s="71">
        <v>61</v>
      </c>
      <c r="AG141" s="71">
        <v>64</v>
      </c>
      <c r="AH141" s="71">
        <v>66</v>
      </c>
      <c r="AI141" s="71">
        <v>68</v>
      </c>
      <c r="AJ141" s="71">
        <v>72</v>
      </c>
      <c r="AK141" s="71">
        <v>57</v>
      </c>
      <c r="AL141" s="71"/>
      <c r="AM141" s="71"/>
      <c r="AN141" s="71"/>
      <c r="AO141" s="69"/>
      <c r="AP141" s="71" t="s">
        <v>380</v>
      </c>
      <c r="AQ141" s="71" t="s">
        <v>381</v>
      </c>
      <c r="AR141" s="71" t="s">
        <v>382</v>
      </c>
      <c r="AS141" s="71" t="s">
        <v>378</v>
      </c>
      <c r="AT141" s="71" t="s">
        <v>375</v>
      </c>
      <c r="AU141" s="71" t="s">
        <v>376</v>
      </c>
    </row>
    <row r="142" spans="1:47" s="1" customFormat="1" ht="14.25" customHeight="1" x14ac:dyDescent="0.25">
      <c r="A142" s="18">
        <v>701</v>
      </c>
      <c r="B142" s="20" t="s">
        <v>316</v>
      </c>
      <c r="C142" s="20" t="s">
        <v>373</v>
      </c>
      <c r="D142" s="20" t="s">
        <v>76</v>
      </c>
      <c r="E142" s="37"/>
      <c r="F142" s="22">
        <v>0.51921296296296293</v>
      </c>
      <c r="G142" s="3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33"/>
      <c r="W142" s="22">
        <f t="shared" ref="W142:W150" si="52">SUM(H142:O142)</f>
        <v>0</v>
      </c>
      <c r="X142" s="22">
        <f t="shared" ref="X142:X150" si="53">F142-$AX$4</f>
        <v>0.18414351851851851</v>
      </c>
      <c r="Y142" s="22"/>
      <c r="Z142" s="22">
        <f t="shared" ref="Z142:Z149" si="54">X142+W142</f>
        <v>0.18414351851851851</v>
      </c>
      <c r="AA142" s="42">
        <v>1</v>
      </c>
      <c r="AB142" s="35"/>
      <c r="AC142" s="22">
        <v>0.29166666666666669</v>
      </c>
      <c r="AD142" s="59">
        <v>0.44373842592592588</v>
      </c>
      <c r="AE142" s="33"/>
      <c r="AF142" s="23"/>
      <c r="AG142" s="23"/>
      <c r="AH142" s="23"/>
      <c r="AI142" s="23"/>
      <c r="AJ142" s="23"/>
      <c r="AK142" s="23"/>
      <c r="AL142" s="18"/>
      <c r="AM142" s="18"/>
      <c r="AN142" s="18"/>
      <c r="AO142" s="33"/>
      <c r="AP142" s="23">
        <f t="shared" ref="AP142:AP150" si="55">SUM(AF142:AK142)</f>
        <v>0</v>
      </c>
      <c r="AQ142" s="22">
        <f t="shared" ref="AQ142:AQ150" si="56">AD142-AC142</f>
        <v>0.1520717592592592</v>
      </c>
      <c r="AR142" s="18"/>
      <c r="AS142" s="22">
        <f t="shared" ref="AS142:AS150" si="57">AQ142+AP142</f>
        <v>0.1520717592592592</v>
      </c>
      <c r="AT142" s="22">
        <f t="shared" ref="AT142:AT150" si="58">AS142+Z142</f>
        <v>0.33621527777777771</v>
      </c>
      <c r="AU142" s="18">
        <v>1</v>
      </c>
    </row>
    <row r="143" spans="1:47" s="1" customFormat="1" ht="14.25" customHeight="1" x14ac:dyDescent="0.25">
      <c r="A143" s="18">
        <v>703</v>
      </c>
      <c r="B143" s="20" t="s">
        <v>328</v>
      </c>
      <c r="C143" s="20" t="s">
        <v>329</v>
      </c>
      <c r="D143" s="20" t="s">
        <v>330</v>
      </c>
      <c r="E143" s="37"/>
      <c r="F143" s="59">
        <v>0.5435416666666667</v>
      </c>
      <c r="G143" s="33"/>
      <c r="H143" s="23"/>
      <c r="I143" s="23"/>
      <c r="J143" s="23"/>
      <c r="K143" s="23"/>
      <c r="L143" s="23"/>
      <c r="M143" s="23"/>
      <c r="N143" s="23"/>
      <c r="O143" s="23"/>
      <c r="P143" s="18"/>
      <c r="Q143" s="18"/>
      <c r="R143" s="18"/>
      <c r="S143" s="18"/>
      <c r="T143" s="18"/>
      <c r="U143" s="18"/>
      <c r="V143" s="33"/>
      <c r="W143" s="22">
        <f t="shared" si="52"/>
        <v>0</v>
      </c>
      <c r="X143" s="22">
        <f t="shared" si="53"/>
        <v>0.20847222222222228</v>
      </c>
      <c r="Y143" s="22"/>
      <c r="Z143" s="22">
        <f t="shared" si="54"/>
        <v>0.20847222222222228</v>
      </c>
      <c r="AA143" s="42">
        <v>2</v>
      </c>
      <c r="AB143" s="35"/>
      <c r="AC143" s="22">
        <v>0.3125</v>
      </c>
      <c r="AD143" s="59">
        <v>0.48024305555555552</v>
      </c>
      <c r="AE143" s="33"/>
      <c r="AF143" s="23"/>
      <c r="AG143" s="23"/>
      <c r="AH143" s="23"/>
      <c r="AI143" s="23"/>
      <c r="AJ143" s="23"/>
      <c r="AK143" s="23"/>
      <c r="AL143" s="18"/>
      <c r="AM143" s="18"/>
      <c r="AN143" s="18"/>
      <c r="AO143" s="33"/>
      <c r="AP143" s="23">
        <f t="shared" si="55"/>
        <v>0</v>
      </c>
      <c r="AQ143" s="22">
        <f t="shared" si="56"/>
        <v>0.16774305555555552</v>
      </c>
      <c r="AR143" s="18"/>
      <c r="AS143" s="22">
        <f t="shared" si="57"/>
        <v>0.16774305555555552</v>
      </c>
      <c r="AT143" s="22">
        <f t="shared" si="58"/>
        <v>0.3762152777777778</v>
      </c>
      <c r="AU143" s="18">
        <v>2</v>
      </c>
    </row>
    <row r="144" spans="1:47" s="1" customFormat="1" ht="14.25" customHeight="1" x14ac:dyDescent="0.25">
      <c r="A144" s="18">
        <v>702</v>
      </c>
      <c r="B144" s="20" t="s">
        <v>325</v>
      </c>
      <c r="C144" s="20" t="s">
        <v>326</v>
      </c>
      <c r="D144" s="20" t="s">
        <v>327</v>
      </c>
      <c r="E144" s="37"/>
      <c r="F144" s="59">
        <v>0.56489583333333326</v>
      </c>
      <c r="G144" s="33"/>
      <c r="H144" s="23"/>
      <c r="I144" s="23"/>
      <c r="J144" s="23"/>
      <c r="K144" s="23"/>
      <c r="L144" s="23"/>
      <c r="M144" s="23"/>
      <c r="N144" s="23"/>
      <c r="O144" s="23"/>
      <c r="P144" s="18"/>
      <c r="Q144" s="18"/>
      <c r="R144" s="18"/>
      <c r="S144" s="18"/>
      <c r="T144" s="18"/>
      <c r="U144" s="18"/>
      <c r="V144" s="33"/>
      <c r="W144" s="22">
        <f t="shared" si="52"/>
        <v>0</v>
      </c>
      <c r="X144" s="22">
        <f t="shared" si="53"/>
        <v>0.22982638888888884</v>
      </c>
      <c r="Y144" s="22"/>
      <c r="Z144" s="22">
        <f t="shared" si="54"/>
        <v>0.22982638888888884</v>
      </c>
      <c r="AA144" s="42">
        <v>4</v>
      </c>
      <c r="AB144" s="35"/>
      <c r="AC144" s="22">
        <v>0.3125</v>
      </c>
      <c r="AD144" s="59">
        <v>0.48085648148148147</v>
      </c>
      <c r="AE144" s="33"/>
      <c r="AF144" s="23"/>
      <c r="AG144" s="23"/>
      <c r="AH144" s="23"/>
      <c r="AI144" s="23"/>
      <c r="AJ144" s="23"/>
      <c r="AK144" s="23"/>
      <c r="AL144" s="18"/>
      <c r="AM144" s="18"/>
      <c r="AN144" s="18"/>
      <c r="AO144" s="33"/>
      <c r="AP144" s="23">
        <f t="shared" si="55"/>
        <v>0</v>
      </c>
      <c r="AQ144" s="22">
        <f t="shared" si="56"/>
        <v>0.16835648148148147</v>
      </c>
      <c r="AR144" s="18"/>
      <c r="AS144" s="22">
        <f t="shared" si="57"/>
        <v>0.16835648148148147</v>
      </c>
      <c r="AT144" s="22">
        <f t="shared" si="58"/>
        <v>0.39818287037037031</v>
      </c>
      <c r="AU144" s="18">
        <v>3</v>
      </c>
    </row>
    <row r="145" spans="1:49" s="1" customFormat="1" ht="14.25" customHeight="1" x14ac:dyDescent="0.25">
      <c r="A145" s="18">
        <v>707</v>
      </c>
      <c r="B145" s="20" t="s">
        <v>310</v>
      </c>
      <c r="C145" s="20" t="s">
        <v>311</v>
      </c>
      <c r="D145" s="20" t="s">
        <v>312</v>
      </c>
      <c r="E145" s="37"/>
      <c r="F145" s="59">
        <v>0.55670138888888887</v>
      </c>
      <c r="G145" s="33"/>
      <c r="H145" s="23"/>
      <c r="I145" s="23"/>
      <c r="J145" s="23"/>
      <c r="K145" s="23"/>
      <c r="L145" s="23"/>
      <c r="M145" s="23"/>
      <c r="N145" s="23"/>
      <c r="O145" s="23"/>
      <c r="P145" s="18"/>
      <c r="Q145" s="18"/>
      <c r="R145" s="18"/>
      <c r="S145" s="18"/>
      <c r="T145" s="18"/>
      <c r="U145" s="18"/>
      <c r="V145" s="33"/>
      <c r="W145" s="22">
        <f t="shared" si="52"/>
        <v>0</v>
      </c>
      <c r="X145" s="22">
        <f t="shared" si="53"/>
        <v>0.22163194444444445</v>
      </c>
      <c r="Y145" s="22"/>
      <c r="Z145" s="22">
        <f t="shared" si="54"/>
        <v>0.22163194444444445</v>
      </c>
      <c r="AA145" s="42">
        <v>3</v>
      </c>
      <c r="AB145" s="35"/>
      <c r="AC145" s="22">
        <v>0.3125</v>
      </c>
      <c r="AD145" s="59">
        <v>0.50146990740740738</v>
      </c>
      <c r="AE145" s="33"/>
      <c r="AF145" s="23"/>
      <c r="AG145" s="23"/>
      <c r="AH145" s="23"/>
      <c r="AI145" s="23"/>
      <c r="AJ145" s="23"/>
      <c r="AK145" s="23"/>
      <c r="AL145" s="18"/>
      <c r="AM145" s="18"/>
      <c r="AN145" s="18"/>
      <c r="AO145" s="33"/>
      <c r="AP145" s="23">
        <f t="shared" si="55"/>
        <v>0</v>
      </c>
      <c r="AQ145" s="22">
        <f t="shared" si="56"/>
        <v>0.18896990740740738</v>
      </c>
      <c r="AR145" s="18"/>
      <c r="AS145" s="22">
        <f t="shared" si="57"/>
        <v>0.18896990740740738</v>
      </c>
      <c r="AT145" s="22">
        <f t="shared" si="58"/>
        <v>0.41060185185185183</v>
      </c>
      <c r="AU145" s="18">
        <v>4</v>
      </c>
    </row>
    <row r="146" spans="1:49" s="1" customFormat="1" ht="14.25" customHeight="1" x14ac:dyDescent="0.25">
      <c r="A146" s="18">
        <v>704</v>
      </c>
      <c r="B146" s="20" t="s">
        <v>313</v>
      </c>
      <c r="C146" s="20" t="s">
        <v>314</v>
      </c>
      <c r="D146" s="20" t="s">
        <v>315</v>
      </c>
      <c r="E146" s="37"/>
      <c r="F146" s="59">
        <v>0.57452546296296292</v>
      </c>
      <c r="G146" s="33"/>
      <c r="H146" s="23"/>
      <c r="I146" s="23"/>
      <c r="J146" s="23"/>
      <c r="K146" s="23"/>
      <c r="L146" s="23"/>
      <c r="M146" s="23"/>
      <c r="N146" s="23"/>
      <c r="O146" s="23"/>
      <c r="P146" s="18"/>
      <c r="Q146" s="18"/>
      <c r="R146" s="18"/>
      <c r="S146" s="18"/>
      <c r="T146" s="18"/>
      <c r="U146" s="18"/>
      <c r="V146" s="33"/>
      <c r="W146" s="22">
        <f t="shared" si="52"/>
        <v>0</v>
      </c>
      <c r="X146" s="22">
        <f t="shared" si="53"/>
        <v>0.2394560185185185</v>
      </c>
      <c r="Y146" s="22"/>
      <c r="Z146" s="22">
        <f t="shared" si="54"/>
        <v>0.2394560185185185</v>
      </c>
      <c r="AA146" s="42">
        <v>5</v>
      </c>
      <c r="AB146" s="35"/>
      <c r="AC146" s="22">
        <v>0.3125</v>
      </c>
      <c r="AD146" s="59">
        <v>0.49285879629629631</v>
      </c>
      <c r="AE146" s="33"/>
      <c r="AF146" s="23"/>
      <c r="AG146" s="23"/>
      <c r="AH146" s="23"/>
      <c r="AI146" s="23"/>
      <c r="AJ146" s="23"/>
      <c r="AK146" s="23"/>
      <c r="AL146" s="18"/>
      <c r="AM146" s="18"/>
      <c r="AN146" s="18"/>
      <c r="AO146" s="33"/>
      <c r="AP146" s="23">
        <f t="shared" si="55"/>
        <v>0</v>
      </c>
      <c r="AQ146" s="22">
        <f t="shared" si="56"/>
        <v>0.18035879629629631</v>
      </c>
      <c r="AR146" s="18"/>
      <c r="AS146" s="22">
        <f t="shared" si="57"/>
        <v>0.18035879629629631</v>
      </c>
      <c r="AT146" s="22">
        <f t="shared" si="58"/>
        <v>0.41981481481481481</v>
      </c>
      <c r="AU146" s="18">
        <v>5</v>
      </c>
    </row>
    <row r="147" spans="1:49" s="1" customFormat="1" ht="14.25" customHeight="1" x14ac:dyDescent="0.25">
      <c r="A147" s="18">
        <v>705</v>
      </c>
      <c r="B147" s="20" t="s">
        <v>323</v>
      </c>
      <c r="C147" s="20" t="s">
        <v>324</v>
      </c>
      <c r="D147" s="20" t="s">
        <v>43</v>
      </c>
      <c r="E147" s="37"/>
      <c r="F147" s="59">
        <v>0.65072916666666669</v>
      </c>
      <c r="G147" s="33"/>
      <c r="H147" s="23"/>
      <c r="I147" s="23"/>
      <c r="J147" s="23"/>
      <c r="K147" s="23"/>
      <c r="L147" s="23"/>
      <c r="M147" s="23"/>
      <c r="N147" s="23"/>
      <c r="O147" s="23"/>
      <c r="P147" s="18"/>
      <c r="Q147" s="18"/>
      <c r="R147" s="18"/>
      <c r="S147" s="18"/>
      <c r="T147" s="18"/>
      <c r="U147" s="18"/>
      <c r="V147" s="33"/>
      <c r="W147" s="22">
        <f t="shared" si="52"/>
        <v>0</v>
      </c>
      <c r="X147" s="22">
        <f t="shared" si="53"/>
        <v>0.31565972222222227</v>
      </c>
      <c r="Y147" s="22"/>
      <c r="Z147" s="22">
        <f t="shared" si="54"/>
        <v>0.31565972222222227</v>
      </c>
      <c r="AA147" s="42">
        <v>7</v>
      </c>
      <c r="AB147" s="35"/>
      <c r="AC147" s="22">
        <v>0.3125</v>
      </c>
      <c r="AD147" s="59">
        <v>0.53872685185185187</v>
      </c>
      <c r="AE147" s="33"/>
      <c r="AF147" s="23"/>
      <c r="AG147" s="23"/>
      <c r="AH147" s="23"/>
      <c r="AI147" s="23"/>
      <c r="AJ147" s="23"/>
      <c r="AK147" s="23"/>
      <c r="AL147" s="18"/>
      <c r="AM147" s="18"/>
      <c r="AN147" s="18"/>
      <c r="AO147" s="33"/>
      <c r="AP147" s="23">
        <f t="shared" si="55"/>
        <v>0</v>
      </c>
      <c r="AQ147" s="22">
        <f t="shared" si="56"/>
        <v>0.22622685185185187</v>
      </c>
      <c r="AR147" s="18"/>
      <c r="AS147" s="22">
        <f t="shared" si="57"/>
        <v>0.22622685185185187</v>
      </c>
      <c r="AT147" s="22">
        <f t="shared" si="58"/>
        <v>0.54188657407407415</v>
      </c>
      <c r="AU147" s="18">
        <v>6</v>
      </c>
    </row>
    <row r="148" spans="1:49" s="1" customFormat="1" ht="14.25" customHeight="1" x14ac:dyDescent="0.25">
      <c r="A148" s="18">
        <v>709</v>
      </c>
      <c r="B148" s="20" t="s">
        <v>321</v>
      </c>
      <c r="C148" s="20" t="s">
        <v>322</v>
      </c>
      <c r="D148" s="20" t="s">
        <v>18</v>
      </c>
      <c r="E148" s="37"/>
      <c r="F148" s="59">
        <v>0.647974537037037</v>
      </c>
      <c r="G148" s="33"/>
      <c r="H148" s="23"/>
      <c r="I148" s="23"/>
      <c r="J148" s="23"/>
      <c r="K148" s="23"/>
      <c r="L148" s="23"/>
      <c r="M148" s="23"/>
      <c r="N148" s="23"/>
      <c r="O148" s="23"/>
      <c r="P148" s="18"/>
      <c r="Q148" s="18"/>
      <c r="R148" s="18"/>
      <c r="S148" s="18"/>
      <c r="T148" s="18"/>
      <c r="U148" s="18"/>
      <c r="V148" s="33"/>
      <c r="W148" s="22">
        <f t="shared" si="52"/>
        <v>0</v>
      </c>
      <c r="X148" s="22">
        <f t="shared" si="53"/>
        <v>0.31290509259259258</v>
      </c>
      <c r="Y148" s="22"/>
      <c r="Z148" s="22">
        <f t="shared" si="54"/>
        <v>0.31290509259259258</v>
      </c>
      <c r="AA148" s="42">
        <v>6</v>
      </c>
      <c r="AB148" s="35"/>
      <c r="AC148" s="22">
        <v>0.3125</v>
      </c>
      <c r="AD148" s="59">
        <v>0.56696759259259266</v>
      </c>
      <c r="AE148" s="33"/>
      <c r="AF148" s="23"/>
      <c r="AG148" s="23"/>
      <c r="AH148" s="23"/>
      <c r="AI148" s="23"/>
      <c r="AJ148" s="23"/>
      <c r="AK148" s="23"/>
      <c r="AL148" s="18"/>
      <c r="AM148" s="18"/>
      <c r="AN148" s="18"/>
      <c r="AO148" s="33"/>
      <c r="AP148" s="23">
        <f t="shared" si="55"/>
        <v>0</v>
      </c>
      <c r="AQ148" s="22">
        <f t="shared" si="56"/>
        <v>0.25446759259259266</v>
      </c>
      <c r="AR148" s="18"/>
      <c r="AS148" s="22">
        <f t="shared" si="57"/>
        <v>0.25446759259259266</v>
      </c>
      <c r="AT148" s="22">
        <f t="shared" si="58"/>
        <v>0.56737268518518524</v>
      </c>
      <c r="AU148" s="18">
        <v>7</v>
      </c>
    </row>
    <row r="149" spans="1:49" s="1" customFormat="1" ht="14.25" customHeight="1" x14ac:dyDescent="0.25">
      <c r="A149" s="94">
        <v>706</v>
      </c>
      <c r="B149" s="89" t="s">
        <v>317</v>
      </c>
      <c r="C149" s="89" t="s">
        <v>318</v>
      </c>
      <c r="D149" s="89" t="s">
        <v>319</v>
      </c>
      <c r="E149" s="90"/>
      <c r="F149" s="91">
        <v>0.6262847222222222</v>
      </c>
      <c r="G149" s="92"/>
      <c r="H149" s="93"/>
      <c r="I149" s="93"/>
      <c r="J149" s="93"/>
      <c r="K149" s="93"/>
      <c r="L149" s="93"/>
      <c r="M149" s="93"/>
      <c r="N149" s="93">
        <v>4.1666666666666664E-2</v>
      </c>
      <c r="O149" s="93"/>
      <c r="P149" s="94"/>
      <c r="Q149" s="94"/>
      <c r="R149" s="94"/>
      <c r="S149" s="94"/>
      <c r="T149" s="94"/>
      <c r="U149" s="94"/>
      <c r="V149" s="92"/>
      <c r="W149" s="95">
        <f t="shared" si="52"/>
        <v>4.1666666666666664E-2</v>
      </c>
      <c r="X149" s="95">
        <f t="shared" si="53"/>
        <v>0.29121527777777778</v>
      </c>
      <c r="Y149" s="95"/>
      <c r="Z149" s="95">
        <f t="shared" si="54"/>
        <v>0.33288194444444447</v>
      </c>
      <c r="AA149" s="96">
        <v>8</v>
      </c>
      <c r="AB149" s="35"/>
      <c r="AC149" s="95">
        <v>0.3125</v>
      </c>
      <c r="AD149" s="91">
        <v>0.59768518518518521</v>
      </c>
      <c r="AE149" s="92"/>
      <c r="AF149" s="93"/>
      <c r="AG149" s="93"/>
      <c r="AH149" s="93"/>
      <c r="AI149" s="93"/>
      <c r="AJ149" s="93"/>
      <c r="AK149" s="93"/>
      <c r="AL149" s="94"/>
      <c r="AM149" s="94"/>
      <c r="AN149" s="94"/>
      <c r="AO149" s="92"/>
      <c r="AP149" s="93">
        <f t="shared" si="55"/>
        <v>0</v>
      </c>
      <c r="AQ149" s="95">
        <f t="shared" si="56"/>
        <v>0.28518518518518521</v>
      </c>
      <c r="AR149" s="94"/>
      <c r="AS149" s="95">
        <f t="shared" si="57"/>
        <v>0.28518518518518521</v>
      </c>
      <c r="AT149" s="95">
        <f t="shared" si="58"/>
        <v>0.61806712962962962</v>
      </c>
      <c r="AU149" s="94">
        <v>8</v>
      </c>
    </row>
    <row r="150" spans="1:49" s="1" customFormat="1" ht="14.25" customHeight="1" x14ac:dyDescent="0.25">
      <c r="A150" s="18">
        <v>708</v>
      </c>
      <c r="B150" s="20" t="s">
        <v>331</v>
      </c>
      <c r="C150" s="20" t="s">
        <v>332</v>
      </c>
      <c r="D150" s="20" t="s">
        <v>175</v>
      </c>
      <c r="E150" s="37"/>
      <c r="F150" s="59">
        <v>0.68055555555555547</v>
      </c>
      <c r="G150" s="33"/>
      <c r="H150" s="23"/>
      <c r="I150" s="23"/>
      <c r="J150" s="23"/>
      <c r="K150" s="23"/>
      <c r="L150" s="23"/>
      <c r="M150" s="23"/>
      <c r="N150" s="23"/>
      <c r="O150" s="23"/>
      <c r="P150" s="18"/>
      <c r="Q150" s="18"/>
      <c r="R150" s="18"/>
      <c r="S150" s="18"/>
      <c r="T150" s="18"/>
      <c r="U150" s="18"/>
      <c r="V150" s="33"/>
      <c r="W150" s="22">
        <f t="shared" si="52"/>
        <v>0</v>
      </c>
      <c r="X150" s="22">
        <f t="shared" si="53"/>
        <v>0.34548611111111105</v>
      </c>
      <c r="Y150" s="22">
        <v>6.25E-2</v>
      </c>
      <c r="Z150" s="22">
        <f>X150+W150+Y150</f>
        <v>0.40798611111111105</v>
      </c>
      <c r="AA150" s="42">
        <v>9</v>
      </c>
      <c r="AB150" s="33"/>
      <c r="AC150" s="22">
        <v>0.3125</v>
      </c>
      <c r="AD150" s="59">
        <v>0.60074074074074069</v>
      </c>
      <c r="AE150" s="33"/>
      <c r="AF150" s="23"/>
      <c r="AG150" s="23"/>
      <c r="AH150" s="23"/>
      <c r="AI150" s="23"/>
      <c r="AJ150" s="23"/>
      <c r="AK150" s="23"/>
      <c r="AL150" s="18"/>
      <c r="AM150" s="18"/>
      <c r="AN150" s="18"/>
      <c r="AO150" s="33"/>
      <c r="AP150" s="23">
        <f t="shared" si="55"/>
        <v>0</v>
      </c>
      <c r="AQ150" s="22">
        <f t="shared" si="56"/>
        <v>0.28824074074074069</v>
      </c>
      <c r="AR150" s="18"/>
      <c r="AS150" s="22">
        <f t="shared" si="57"/>
        <v>0.28824074074074069</v>
      </c>
      <c r="AT150" s="22">
        <f t="shared" si="58"/>
        <v>0.69622685185185174</v>
      </c>
      <c r="AU150" s="18">
        <v>9</v>
      </c>
    </row>
    <row r="151" spans="1:49" s="1" customFormat="1" ht="14.25" customHeight="1" x14ac:dyDescent="0.2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</row>
    <row r="152" spans="1:49" s="1" customFormat="1" ht="14.25" customHeight="1" x14ac:dyDescent="0.2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</row>
    <row r="153" spans="1:49" s="1" customFormat="1" ht="14.25" customHeight="1" x14ac:dyDescent="0.2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</row>
    <row r="154" spans="1:49" s="1" customFormat="1" ht="14.25" customHeight="1" x14ac:dyDescent="0.2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</row>
    <row r="155" spans="1:49" s="1" customFormat="1" ht="14.25" customHeight="1" x14ac:dyDescent="0.2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</row>
    <row r="156" spans="1:49" s="1" customFormat="1" ht="14.25" customHeight="1" x14ac:dyDescent="0.2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</row>
    <row r="157" spans="1:49" s="1" customFormat="1" ht="14.25" customHeight="1" x14ac:dyDescent="0.2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</row>
    <row r="158" spans="1:49" s="1" customFormat="1" ht="14.25" customHeight="1" x14ac:dyDescent="0.2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</row>
    <row r="159" spans="1:49" s="1" customFormat="1" ht="14.25" customHeight="1" x14ac:dyDescent="0.2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</row>
    <row r="160" spans="1:49" s="1" customFormat="1" ht="14.25" customHeight="1" x14ac:dyDescent="0.2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</row>
    <row r="161" spans="2:49" s="1" customFormat="1" ht="14.25" customHeight="1" x14ac:dyDescent="0.2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</row>
    <row r="162" spans="2:49" s="1" customFormat="1" ht="14.25" customHeight="1" x14ac:dyDescent="0.2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</row>
    <row r="163" spans="2:49" s="1" customFormat="1" ht="14.25" customHeight="1" x14ac:dyDescent="0.2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</row>
    <row r="164" spans="2:49" s="1" customFormat="1" ht="14.25" customHeight="1" x14ac:dyDescent="0.2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</row>
    <row r="165" spans="2:49" s="1" customFormat="1" ht="14.25" customHeight="1" x14ac:dyDescent="0.2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</row>
    <row r="166" spans="2:49" s="1" customFormat="1" ht="14.25" customHeight="1" x14ac:dyDescent="0.2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</row>
    <row r="167" spans="2:49" s="1" customFormat="1" ht="14.25" customHeight="1" x14ac:dyDescent="0.2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</row>
    <row r="168" spans="2:49" s="1" customFormat="1" ht="14.25" customHeight="1" x14ac:dyDescent="0.2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</row>
    <row r="169" spans="2:49" s="1" customFormat="1" ht="14.25" customHeight="1" x14ac:dyDescent="0.25"/>
    <row r="170" spans="2:49" s="1" customFormat="1" ht="14.25" customHeight="1" x14ac:dyDescent="0.25"/>
    <row r="171" spans="2:49" s="1" customFormat="1" ht="14.25" customHeight="1" x14ac:dyDescent="0.25"/>
    <row r="172" spans="2:49" s="1" customFormat="1" ht="14.25" customHeight="1" x14ac:dyDescent="0.25"/>
    <row r="173" spans="2:49" s="1" customFormat="1" ht="14.25" customHeight="1" x14ac:dyDescent="0.25"/>
    <row r="174" spans="2:49" s="1" customFormat="1" ht="14.25" customHeight="1" x14ac:dyDescent="0.25"/>
    <row r="175" spans="2:49" s="1" customFormat="1" ht="14.25" customHeight="1" x14ac:dyDescent="0.25"/>
    <row r="176" spans="2:49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14.25" customHeight="1" x14ac:dyDescent="0.25"/>
    <row r="212" s="1" customFormat="1" ht="14.25" customHeight="1" x14ac:dyDescent="0.25"/>
    <row r="213" s="1" customFormat="1" ht="14.25" customHeight="1" x14ac:dyDescent="0.25"/>
    <row r="214" s="1" customFormat="1" ht="14.25" customHeight="1" x14ac:dyDescent="0.25"/>
    <row r="215" s="1" customFormat="1" ht="14.25" customHeight="1" x14ac:dyDescent="0.25"/>
    <row r="216" s="1" customFormat="1" ht="14.25" customHeight="1" x14ac:dyDescent="0.25"/>
    <row r="217" s="1" customFormat="1" ht="14.25" customHeight="1" x14ac:dyDescent="0.25"/>
    <row r="218" s="1" customFormat="1" ht="14.25" customHeight="1" x14ac:dyDescent="0.25"/>
    <row r="219" s="1" customFormat="1" ht="14.25" customHeight="1" x14ac:dyDescent="0.25"/>
    <row r="220" s="1" customFormat="1" ht="14.25" customHeight="1" x14ac:dyDescent="0.25"/>
    <row r="221" s="1" customFormat="1" ht="14.25" customHeight="1" x14ac:dyDescent="0.25"/>
    <row r="222" s="1" customFormat="1" ht="14.25" customHeight="1" x14ac:dyDescent="0.25"/>
    <row r="223" s="1" customFormat="1" ht="14.25" customHeight="1" x14ac:dyDescent="0.25"/>
    <row r="224" s="1" customFormat="1" ht="14.25" customHeight="1" x14ac:dyDescent="0.25"/>
    <row r="225" s="1" customFormat="1" ht="14.25" customHeight="1" x14ac:dyDescent="0.25"/>
    <row r="226" s="1" customFormat="1" ht="14.25" customHeight="1" x14ac:dyDescent="0.25"/>
    <row r="227" s="1" customFormat="1" ht="14.25" customHeight="1" x14ac:dyDescent="0.25"/>
    <row r="228" s="1" customFormat="1" ht="14.25" customHeight="1" x14ac:dyDescent="0.25"/>
    <row r="229" s="1" customFormat="1" ht="14.25" customHeight="1" x14ac:dyDescent="0.25"/>
    <row r="230" s="1" customFormat="1" ht="14.25" customHeight="1" x14ac:dyDescent="0.25"/>
    <row r="231" s="1" customFormat="1" ht="14.25" customHeight="1" x14ac:dyDescent="0.25"/>
    <row r="232" s="1" customFormat="1" ht="14.25" customHeight="1" x14ac:dyDescent="0.25"/>
    <row r="233" s="1" customFormat="1" ht="14.25" customHeight="1" x14ac:dyDescent="0.25"/>
    <row r="234" s="1" customFormat="1" ht="14.25" customHeight="1" x14ac:dyDescent="0.25"/>
    <row r="235" s="1" customFormat="1" ht="14.25" customHeight="1" x14ac:dyDescent="0.25"/>
    <row r="236" s="1" customFormat="1" ht="14.25" customHeight="1" x14ac:dyDescent="0.25"/>
    <row r="237" s="1" customFormat="1" ht="14.25" customHeight="1" x14ac:dyDescent="0.25"/>
    <row r="238" s="1" customFormat="1" ht="14.25" customHeight="1" x14ac:dyDescent="0.25"/>
    <row r="239" s="1" customFormat="1" ht="14.25" customHeight="1" x14ac:dyDescent="0.25"/>
    <row r="240" s="1" customFormat="1" ht="14.25" customHeight="1" x14ac:dyDescent="0.25"/>
    <row r="241" s="1" customFormat="1" ht="14.25" customHeight="1" x14ac:dyDescent="0.25"/>
    <row r="242" s="1" customFormat="1" ht="14.25" customHeight="1" x14ac:dyDescent="0.25"/>
    <row r="243" s="1" customFormat="1" ht="14.25" customHeight="1" x14ac:dyDescent="0.25"/>
    <row r="244" s="1" customFormat="1" ht="14.25" customHeight="1" x14ac:dyDescent="0.25"/>
    <row r="245" s="1" customFormat="1" ht="14.25" customHeight="1" x14ac:dyDescent="0.25"/>
    <row r="246" s="1" customFormat="1" ht="14.25" customHeight="1" x14ac:dyDescent="0.25"/>
    <row r="247" s="1" customFormat="1" ht="14.25" customHeight="1" x14ac:dyDescent="0.25"/>
    <row r="248" s="1" customFormat="1" ht="14.25" customHeight="1" x14ac:dyDescent="0.25"/>
    <row r="249" s="1" customFormat="1" ht="14.25" customHeight="1" x14ac:dyDescent="0.25"/>
    <row r="250" s="1" customFormat="1" ht="14.25" customHeight="1" x14ac:dyDescent="0.25"/>
    <row r="251" s="1" customFormat="1" ht="14.25" customHeight="1" x14ac:dyDescent="0.25"/>
    <row r="252" s="1" customFormat="1" ht="14.25" customHeight="1" x14ac:dyDescent="0.25"/>
    <row r="253" s="1" customFormat="1" ht="14.25" customHeight="1" x14ac:dyDescent="0.25"/>
    <row r="254" s="1" customFormat="1" ht="14.25" customHeight="1" x14ac:dyDescent="0.25"/>
    <row r="255" s="1" customFormat="1" ht="14.25" customHeight="1" x14ac:dyDescent="0.25"/>
    <row r="256" s="1" customFormat="1" ht="14.25" customHeight="1" x14ac:dyDescent="0.25"/>
    <row r="257" s="1" customFormat="1" ht="14.25" customHeight="1" x14ac:dyDescent="0.25"/>
    <row r="258" s="1" customFormat="1" ht="14.25" customHeight="1" x14ac:dyDescent="0.25"/>
    <row r="259" s="1" customFormat="1" ht="14.25" customHeight="1" x14ac:dyDescent="0.25"/>
    <row r="260" s="1" customFormat="1" ht="14.25" customHeight="1" x14ac:dyDescent="0.25"/>
    <row r="261" s="1" customFormat="1" ht="14.25" customHeight="1" x14ac:dyDescent="0.25"/>
    <row r="262" s="1" customFormat="1" ht="14.25" customHeight="1" x14ac:dyDescent="0.25"/>
    <row r="263" s="1" customFormat="1" ht="14.25" customHeight="1" x14ac:dyDescent="0.25"/>
    <row r="264" s="1" customFormat="1" ht="14.25" customHeight="1" x14ac:dyDescent="0.25"/>
    <row r="265" s="1" customFormat="1" ht="14.25" customHeight="1" x14ac:dyDescent="0.25"/>
    <row r="266" s="1" customFormat="1" ht="14.25" customHeight="1" x14ac:dyDescent="0.25"/>
    <row r="267" s="1" customFormat="1" ht="14.25" customHeight="1" x14ac:dyDescent="0.25"/>
    <row r="268" s="1" customFormat="1" ht="14.25" customHeight="1" x14ac:dyDescent="0.25"/>
    <row r="269" s="1" customFormat="1" ht="14.25" customHeight="1" x14ac:dyDescent="0.25"/>
    <row r="270" s="1" customFormat="1" ht="14.25" customHeight="1" x14ac:dyDescent="0.25"/>
    <row r="271" s="1" customFormat="1" ht="14.25" customHeight="1" x14ac:dyDescent="0.25"/>
    <row r="272" s="1" customFormat="1" ht="14.25" customHeight="1" x14ac:dyDescent="0.25"/>
    <row r="273" s="1" customFormat="1" ht="14.25" customHeight="1" x14ac:dyDescent="0.25"/>
    <row r="274" s="1" customFormat="1" ht="14.25" customHeight="1" x14ac:dyDescent="0.25"/>
    <row r="275" s="1" customFormat="1" ht="14.25" customHeight="1" x14ac:dyDescent="0.25"/>
    <row r="276" s="1" customFormat="1" ht="14.25" customHeight="1" x14ac:dyDescent="0.25"/>
    <row r="277" s="1" customFormat="1" ht="14.25" customHeight="1" x14ac:dyDescent="0.25"/>
    <row r="278" s="1" customFormat="1" ht="14.25" customHeight="1" x14ac:dyDescent="0.25"/>
    <row r="279" s="1" customFormat="1" ht="14.25" customHeight="1" x14ac:dyDescent="0.25"/>
    <row r="280" s="1" customFormat="1" ht="14.25" customHeight="1" x14ac:dyDescent="0.25"/>
    <row r="281" s="1" customFormat="1" ht="14.25" customHeight="1" x14ac:dyDescent="0.25"/>
    <row r="282" s="1" customFormat="1" ht="14.25" customHeight="1" x14ac:dyDescent="0.25"/>
    <row r="283" s="1" customFormat="1" ht="14.25" customHeight="1" x14ac:dyDescent="0.25"/>
    <row r="284" s="1" customFormat="1" ht="14.25" customHeight="1" x14ac:dyDescent="0.25"/>
    <row r="285" s="1" customFormat="1" ht="14.25" customHeight="1" x14ac:dyDescent="0.25"/>
    <row r="286" s="1" customFormat="1" ht="14.25" customHeight="1" x14ac:dyDescent="0.25"/>
    <row r="287" s="1" customFormat="1" ht="14.25" customHeight="1" x14ac:dyDescent="0.25"/>
    <row r="288" s="1" customFormat="1" ht="14.25" customHeight="1" x14ac:dyDescent="0.25"/>
    <row r="289" s="1" customFormat="1" ht="14.25" customHeight="1" x14ac:dyDescent="0.25"/>
    <row r="290" s="1" customFormat="1" ht="14.25" customHeight="1" x14ac:dyDescent="0.25"/>
    <row r="291" s="1" customFormat="1" ht="14.25" customHeight="1" x14ac:dyDescent="0.25"/>
    <row r="292" s="1" customFormat="1" ht="14.25" customHeight="1" x14ac:dyDescent="0.25"/>
    <row r="293" s="1" customFormat="1" ht="14.25" customHeight="1" x14ac:dyDescent="0.25"/>
    <row r="294" s="1" customFormat="1" ht="14.25" customHeight="1" x14ac:dyDescent="0.25"/>
    <row r="295" s="1" customFormat="1" ht="14.25" customHeight="1" x14ac:dyDescent="0.25"/>
    <row r="296" s="1" customFormat="1" ht="14.25" customHeight="1" x14ac:dyDescent="0.25"/>
    <row r="297" s="1" customFormat="1" ht="14.25" customHeight="1" x14ac:dyDescent="0.25"/>
    <row r="298" s="1" customFormat="1" ht="14.25" customHeight="1" x14ac:dyDescent="0.25"/>
    <row r="299" s="1" customFormat="1" ht="14.25" customHeight="1" x14ac:dyDescent="0.25"/>
    <row r="300" s="1" customFormat="1" ht="14.25" customHeight="1" x14ac:dyDescent="0.25"/>
    <row r="301" s="1" customFormat="1" ht="14.25" customHeight="1" x14ac:dyDescent="0.25"/>
    <row r="302" s="1" customFormat="1" ht="14.25" customHeight="1" x14ac:dyDescent="0.25"/>
    <row r="303" s="1" customFormat="1" ht="14.25" customHeight="1" x14ac:dyDescent="0.25"/>
    <row r="304" s="1" customFormat="1" ht="14.25" customHeight="1" x14ac:dyDescent="0.25"/>
    <row r="305" s="1" customFormat="1" ht="14.25" customHeight="1" x14ac:dyDescent="0.25"/>
    <row r="306" s="1" customFormat="1" ht="14.25" customHeight="1" x14ac:dyDescent="0.25"/>
    <row r="307" s="1" customFormat="1" ht="14.25" customHeight="1" x14ac:dyDescent="0.25"/>
    <row r="308" s="1" customFormat="1" ht="14.25" customHeight="1" x14ac:dyDescent="0.25"/>
    <row r="309" s="1" customFormat="1" ht="14.25" customHeight="1" x14ac:dyDescent="0.25"/>
    <row r="310" s="1" customFormat="1" ht="14.25" customHeight="1" x14ac:dyDescent="0.25"/>
    <row r="311" s="1" customFormat="1" ht="14.25" customHeight="1" x14ac:dyDescent="0.25"/>
    <row r="312" s="1" customFormat="1" ht="14.25" customHeight="1" x14ac:dyDescent="0.25"/>
    <row r="313" s="1" customFormat="1" ht="14.25" customHeight="1" x14ac:dyDescent="0.25"/>
    <row r="314" s="1" customFormat="1" ht="14.25" customHeight="1" x14ac:dyDescent="0.25"/>
    <row r="315" s="1" customFormat="1" ht="14.25" customHeight="1" x14ac:dyDescent="0.25"/>
    <row r="316" s="1" customFormat="1" ht="14.25" customHeight="1" x14ac:dyDescent="0.25"/>
    <row r="317" s="1" customFormat="1" ht="14.25" customHeight="1" x14ac:dyDescent="0.25"/>
    <row r="318" s="1" customFormat="1" ht="14.25" customHeight="1" x14ac:dyDescent="0.25"/>
    <row r="319" s="1" customFormat="1" ht="14.25" customHeight="1" x14ac:dyDescent="0.25"/>
    <row r="320" s="1" customFormat="1" ht="14.25" customHeight="1" x14ac:dyDescent="0.25"/>
    <row r="321" s="1" customFormat="1" ht="14.25" customHeight="1" x14ac:dyDescent="0.25"/>
    <row r="322" s="1" customFormat="1" ht="14.25" customHeight="1" x14ac:dyDescent="0.25"/>
    <row r="323" s="1" customFormat="1" ht="14.25" customHeight="1" x14ac:dyDescent="0.25"/>
    <row r="324" s="1" customFormat="1" ht="14.25" customHeight="1" x14ac:dyDescent="0.25"/>
    <row r="325" s="1" customFormat="1" ht="14.25" customHeight="1" x14ac:dyDescent="0.25"/>
    <row r="326" s="1" customFormat="1" ht="14.25" customHeight="1" x14ac:dyDescent="0.25"/>
    <row r="327" s="1" customFormat="1" ht="14.25" customHeight="1" x14ac:dyDescent="0.25"/>
    <row r="328" s="1" customFormat="1" ht="14.25" customHeight="1" x14ac:dyDescent="0.25"/>
    <row r="329" s="1" customFormat="1" ht="14.25" customHeight="1" x14ac:dyDescent="0.25"/>
    <row r="330" s="1" customFormat="1" ht="14.25" customHeight="1" x14ac:dyDescent="0.25"/>
    <row r="331" s="1" customFormat="1" ht="14.25" customHeight="1" x14ac:dyDescent="0.25"/>
    <row r="332" s="1" customFormat="1" ht="14.25" customHeight="1" x14ac:dyDescent="0.25"/>
    <row r="333" s="1" customFormat="1" ht="14.25" customHeight="1" x14ac:dyDescent="0.25"/>
    <row r="334" s="1" customFormat="1" ht="14.25" customHeight="1" x14ac:dyDescent="0.25"/>
    <row r="335" s="1" customFormat="1" ht="14.25" customHeight="1" x14ac:dyDescent="0.25"/>
    <row r="336" s="1" customFormat="1" ht="14.25" customHeight="1" x14ac:dyDescent="0.25"/>
    <row r="337" s="1" customFormat="1" ht="14.25" customHeight="1" x14ac:dyDescent="0.25"/>
    <row r="338" s="1" customFormat="1" ht="14.25" customHeight="1" x14ac:dyDescent="0.25"/>
    <row r="339" s="1" customFormat="1" ht="14.25" customHeight="1" x14ac:dyDescent="0.25"/>
    <row r="340" s="1" customFormat="1" ht="14.25" customHeight="1" x14ac:dyDescent="0.25"/>
    <row r="341" s="1" customFormat="1" ht="14.25" customHeight="1" x14ac:dyDescent="0.25"/>
    <row r="342" s="1" customFormat="1" ht="14.25" customHeight="1" x14ac:dyDescent="0.25"/>
    <row r="343" s="1" customFormat="1" ht="14.25" customHeight="1" x14ac:dyDescent="0.25"/>
    <row r="344" s="1" customFormat="1" ht="14.25" customHeight="1" x14ac:dyDescent="0.25"/>
    <row r="345" s="1" customFormat="1" ht="14.25" customHeight="1" x14ac:dyDescent="0.25"/>
    <row r="346" s="1" customFormat="1" ht="14.25" customHeight="1" x14ac:dyDescent="0.25"/>
    <row r="347" s="1" customFormat="1" ht="14.25" customHeight="1" x14ac:dyDescent="0.25"/>
    <row r="348" s="1" customFormat="1" ht="14.25" customHeight="1" x14ac:dyDescent="0.25"/>
    <row r="349" s="1" customFormat="1" ht="14.25" customHeight="1" x14ac:dyDescent="0.25"/>
    <row r="350" s="1" customFormat="1" ht="14.25" customHeight="1" x14ac:dyDescent="0.25"/>
    <row r="351" s="1" customFormat="1" ht="14.25" customHeight="1" x14ac:dyDescent="0.25"/>
    <row r="352" s="1" customFormat="1" ht="14.25" customHeight="1" x14ac:dyDescent="0.25"/>
    <row r="353" s="1" customFormat="1" ht="14.25" customHeight="1" x14ac:dyDescent="0.25"/>
    <row r="354" s="1" customFormat="1" ht="14.25" customHeight="1" x14ac:dyDescent="0.25"/>
    <row r="355" s="1" customFormat="1" ht="14.25" customHeight="1" x14ac:dyDescent="0.25"/>
    <row r="356" s="1" customFormat="1" ht="14.25" customHeight="1" x14ac:dyDescent="0.25"/>
    <row r="357" s="1" customFormat="1" ht="14.25" customHeight="1" x14ac:dyDescent="0.25"/>
    <row r="358" s="1" customFormat="1" ht="14.25" customHeight="1" x14ac:dyDescent="0.25"/>
    <row r="359" s="1" customFormat="1" ht="14.25" customHeight="1" x14ac:dyDescent="0.25"/>
    <row r="360" s="1" customFormat="1" ht="14.25" customHeight="1" x14ac:dyDescent="0.25"/>
    <row r="361" s="1" customFormat="1" ht="14.25" customHeight="1" x14ac:dyDescent="0.25"/>
    <row r="362" s="1" customFormat="1" ht="14.25" customHeight="1" x14ac:dyDescent="0.25"/>
    <row r="363" s="1" customFormat="1" ht="14.25" customHeight="1" x14ac:dyDescent="0.25"/>
    <row r="364" s="1" customFormat="1" ht="14.25" customHeight="1" x14ac:dyDescent="0.25"/>
    <row r="365" s="1" customFormat="1" ht="14.25" customHeight="1" x14ac:dyDescent="0.25"/>
    <row r="366" s="1" customFormat="1" ht="14.25" customHeight="1" x14ac:dyDescent="0.25"/>
    <row r="367" s="1" customFormat="1" ht="14.25" customHeight="1" x14ac:dyDescent="0.25"/>
    <row r="368" s="1" customFormat="1" ht="14.25" customHeight="1" x14ac:dyDescent="0.25"/>
    <row r="369" s="1" customFormat="1" ht="14.25" customHeight="1" x14ac:dyDescent="0.25"/>
    <row r="370" s="1" customFormat="1" ht="14.25" customHeight="1" x14ac:dyDescent="0.25"/>
    <row r="371" s="1" customFormat="1" ht="14.25" customHeight="1" x14ac:dyDescent="0.25"/>
    <row r="372" s="1" customFormat="1" ht="14.25" customHeight="1" x14ac:dyDescent="0.25"/>
    <row r="373" s="1" customFormat="1" ht="14.25" customHeight="1" x14ac:dyDescent="0.25"/>
    <row r="374" s="1" customFormat="1" ht="14.25" customHeight="1" x14ac:dyDescent="0.25"/>
    <row r="375" s="1" customFormat="1" ht="14.25" customHeight="1" x14ac:dyDescent="0.25"/>
    <row r="376" s="1" customFormat="1" ht="14.25" customHeight="1" x14ac:dyDescent="0.25"/>
    <row r="377" s="1" customFormat="1" ht="14.25" customHeight="1" x14ac:dyDescent="0.25"/>
    <row r="378" s="1" customFormat="1" ht="14.25" customHeight="1" x14ac:dyDescent="0.25"/>
    <row r="379" s="1" customFormat="1" ht="14.25" customHeight="1" x14ac:dyDescent="0.25"/>
    <row r="380" s="1" customFormat="1" ht="14.25" customHeight="1" x14ac:dyDescent="0.25"/>
    <row r="381" s="1" customFormat="1" ht="14.25" customHeight="1" x14ac:dyDescent="0.25"/>
    <row r="382" s="1" customFormat="1" ht="14.25" customHeight="1" x14ac:dyDescent="0.25"/>
    <row r="383" s="1" customFormat="1" ht="14.25" customHeight="1" x14ac:dyDescent="0.25"/>
    <row r="384" s="1" customFormat="1" ht="14.25" customHeight="1" x14ac:dyDescent="0.25"/>
    <row r="385" s="1" customFormat="1" ht="14.25" customHeight="1" x14ac:dyDescent="0.25"/>
    <row r="386" s="1" customFormat="1" ht="14.25" customHeight="1" x14ac:dyDescent="0.25"/>
    <row r="387" s="1" customFormat="1" ht="14.25" customHeight="1" x14ac:dyDescent="0.25"/>
    <row r="388" s="1" customFormat="1" ht="14.25" customHeight="1" x14ac:dyDescent="0.25"/>
    <row r="389" s="1" customFormat="1" ht="14.25" customHeight="1" x14ac:dyDescent="0.25"/>
    <row r="390" s="1" customFormat="1" ht="14.25" customHeight="1" x14ac:dyDescent="0.25"/>
    <row r="391" s="1" customFormat="1" ht="14.25" customHeight="1" x14ac:dyDescent="0.25"/>
    <row r="392" s="1" customFormat="1" ht="14.25" customHeight="1" x14ac:dyDescent="0.25"/>
    <row r="393" s="1" customFormat="1" ht="14.25" customHeight="1" x14ac:dyDescent="0.25"/>
    <row r="394" s="1" customFormat="1" ht="14.25" customHeight="1" x14ac:dyDescent="0.25"/>
    <row r="395" s="1" customFormat="1" ht="14.25" customHeight="1" x14ac:dyDescent="0.25"/>
    <row r="396" s="1" customFormat="1" ht="14.25" customHeight="1" x14ac:dyDescent="0.25"/>
    <row r="397" s="1" customFormat="1" ht="14.25" customHeight="1" x14ac:dyDescent="0.25"/>
    <row r="398" s="1" customFormat="1" ht="14.25" customHeight="1" x14ac:dyDescent="0.25"/>
    <row r="399" s="1" customFormat="1" ht="14.25" customHeight="1" x14ac:dyDescent="0.25"/>
    <row r="400" s="1" customFormat="1" ht="14.25" customHeight="1" x14ac:dyDescent="0.25"/>
    <row r="401" s="1" customFormat="1" ht="14.25" customHeight="1" x14ac:dyDescent="0.25"/>
    <row r="402" s="1" customFormat="1" ht="14.25" customHeight="1" x14ac:dyDescent="0.25"/>
    <row r="403" s="1" customFormat="1" ht="14.25" customHeight="1" x14ac:dyDescent="0.25"/>
    <row r="404" s="1" customFormat="1" ht="14.25" customHeight="1" x14ac:dyDescent="0.25"/>
    <row r="405" s="1" customFormat="1" ht="14.25" customHeight="1" x14ac:dyDescent="0.25"/>
    <row r="406" s="1" customFormat="1" ht="14.25" customHeight="1" x14ac:dyDescent="0.25"/>
    <row r="407" s="1" customFormat="1" ht="14.25" customHeight="1" x14ac:dyDescent="0.25"/>
    <row r="408" s="1" customFormat="1" ht="14.25" customHeight="1" x14ac:dyDescent="0.25"/>
    <row r="409" s="1" customFormat="1" ht="14.25" customHeight="1" x14ac:dyDescent="0.25"/>
    <row r="410" s="1" customFormat="1" ht="14.25" customHeight="1" x14ac:dyDescent="0.25"/>
    <row r="411" s="1" customFormat="1" ht="14.25" customHeight="1" x14ac:dyDescent="0.25"/>
    <row r="412" s="1" customFormat="1" ht="14.25" customHeight="1" x14ac:dyDescent="0.25"/>
    <row r="413" s="1" customFormat="1" ht="14.25" customHeight="1" x14ac:dyDescent="0.25"/>
    <row r="414" s="1" customFormat="1" ht="14.25" customHeight="1" x14ac:dyDescent="0.25"/>
    <row r="415" s="1" customFormat="1" ht="14.25" customHeight="1" x14ac:dyDescent="0.25"/>
    <row r="416" s="1" customFormat="1" ht="14.25" customHeight="1" x14ac:dyDescent="0.25"/>
    <row r="417" s="1" customFormat="1" ht="14.25" customHeight="1" x14ac:dyDescent="0.25"/>
    <row r="418" s="1" customFormat="1" ht="14.25" customHeight="1" x14ac:dyDescent="0.25"/>
    <row r="419" s="1" customFormat="1" ht="14.25" customHeight="1" x14ac:dyDescent="0.25"/>
    <row r="420" s="1" customFormat="1" ht="14.25" customHeight="1" x14ac:dyDescent="0.25"/>
    <row r="421" s="1" customFormat="1" ht="14.25" customHeight="1" x14ac:dyDescent="0.25"/>
    <row r="422" s="1" customFormat="1" ht="14.25" customHeight="1" x14ac:dyDescent="0.25"/>
    <row r="423" s="1" customFormat="1" ht="14.25" customHeight="1" x14ac:dyDescent="0.25"/>
    <row r="424" s="1" customFormat="1" ht="14.25" customHeight="1" x14ac:dyDescent="0.25"/>
    <row r="425" s="1" customFormat="1" ht="14.25" customHeight="1" x14ac:dyDescent="0.25"/>
    <row r="426" s="1" customFormat="1" ht="14.25" customHeight="1" x14ac:dyDescent="0.25"/>
    <row r="427" s="1" customFormat="1" ht="14.25" customHeight="1" x14ac:dyDescent="0.25"/>
    <row r="428" s="1" customFormat="1" ht="14.25" customHeight="1" x14ac:dyDescent="0.25"/>
    <row r="429" s="1" customFormat="1" ht="14.25" customHeight="1" x14ac:dyDescent="0.25"/>
    <row r="430" s="1" customFormat="1" ht="14.25" customHeight="1" x14ac:dyDescent="0.25"/>
    <row r="431" s="1" customFormat="1" ht="14.25" customHeight="1" x14ac:dyDescent="0.25"/>
    <row r="432" s="1" customFormat="1" ht="14.25" customHeight="1" x14ac:dyDescent="0.25"/>
    <row r="433" s="1" customFormat="1" ht="14.25" customHeight="1" x14ac:dyDescent="0.25"/>
    <row r="434" s="1" customFormat="1" ht="14.25" customHeight="1" x14ac:dyDescent="0.25"/>
    <row r="435" s="1" customFormat="1" ht="14.25" customHeight="1" x14ac:dyDescent="0.25"/>
    <row r="436" s="1" customFormat="1" ht="14.25" customHeight="1" x14ac:dyDescent="0.25"/>
    <row r="437" s="1" customFormat="1" ht="14.25" customHeight="1" x14ac:dyDescent="0.25"/>
    <row r="438" s="1" customFormat="1" ht="14.25" customHeight="1" x14ac:dyDescent="0.25"/>
    <row r="439" s="1" customFormat="1" ht="14.25" customHeight="1" x14ac:dyDescent="0.25"/>
    <row r="440" s="1" customFormat="1" ht="14.25" customHeight="1" x14ac:dyDescent="0.25"/>
    <row r="441" s="1" customFormat="1" ht="14.25" customHeight="1" x14ac:dyDescent="0.25"/>
    <row r="442" s="1" customFormat="1" ht="14.25" customHeight="1" x14ac:dyDescent="0.25"/>
    <row r="443" s="1" customFormat="1" ht="14.25" customHeight="1" x14ac:dyDescent="0.25"/>
    <row r="444" s="1" customFormat="1" ht="14.25" customHeight="1" x14ac:dyDescent="0.25"/>
    <row r="445" s="1" customFormat="1" ht="14.25" customHeight="1" x14ac:dyDescent="0.25"/>
    <row r="446" s="1" customFormat="1" ht="14.25" customHeight="1" x14ac:dyDescent="0.25"/>
    <row r="447" s="1" customFormat="1" ht="14.25" customHeight="1" x14ac:dyDescent="0.25"/>
    <row r="448" s="1" customFormat="1" ht="14.25" customHeight="1" x14ac:dyDescent="0.25"/>
    <row r="449" s="1" customFormat="1" ht="14.25" customHeight="1" x14ac:dyDescent="0.25"/>
    <row r="450" s="1" customFormat="1" ht="14.25" customHeight="1" x14ac:dyDescent="0.25"/>
    <row r="451" s="1" customFormat="1" ht="14.25" customHeight="1" x14ac:dyDescent="0.25"/>
    <row r="452" s="1" customFormat="1" ht="14.25" customHeight="1" x14ac:dyDescent="0.25"/>
    <row r="453" s="1" customFormat="1" ht="14.25" customHeight="1" x14ac:dyDescent="0.25"/>
    <row r="454" s="1" customFormat="1" ht="14.25" customHeight="1" x14ac:dyDescent="0.25"/>
    <row r="455" s="1" customFormat="1" ht="14.25" customHeight="1" x14ac:dyDescent="0.25"/>
    <row r="456" s="1" customFormat="1" ht="14.25" customHeight="1" x14ac:dyDescent="0.25"/>
    <row r="457" s="1" customFormat="1" ht="14.25" customHeight="1" x14ac:dyDescent="0.25"/>
    <row r="458" s="1" customFormat="1" ht="14.25" customHeight="1" x14ac:dyDescent="0.25"/>
    <row r="459" s="1" customFormat="1" ht="14.25" customHeight="1" x14ac:dyDescent="0.25"/>
    <row r="460" s="1" customFormat="1" ht="14.25" customHeight="1" x14ac:dyDescent="0.25"/>
    <row r="461" s="1" customFormat="1" ht="14.25" customHeight="1" x14ac:dyDescent="0.25"/>
    <row r="462" s="1" customFormat="1" ht="14.25" customHeight="1" x14ac:dyDescent="0.25"/>
    <row r="463" s="1" customFormat="1" ht="14.25" customHeight="1" x14ac:dyDescent="0.25"/>
    <row r="464" s="1" customFormat="1" ht="14.25" customHeight="1" x14ac:dyDescent="0.25"/>
    <row r="465" s="1" customFormat="1" ht="14.25" customHeight="1" x14ac:dyDescent="0.25"/>
    <row r="466" s="1" customFormat="1" ht="14.25" customHeight="1" x14ac:dyDescent="0.25"/>
    <row r="467" s="1" customFormat="1" ht="14.25" customHeight="1" x14ac:dyDescent="0.25"/>
    <row r="468" s="1" customFormat="1" ht="14.25" customHeight="1" x14ac:dyDescent="0.25"/>
    <row r="469" s="1" customFormat="1" ht="14.25" customHeight="1" x14ac:dyDescent="0.25"/>
    <row r="470" s="1" customFormat="1" ht="14.25" customHeight="1" x14ac:dyDescent="0.25"/>
    <row r="471" s="1" customFormat="1" ht="14.25" customHeight="1" x14ac:dyDescent="0.25"/>
    <row r="472" s="1" customFormat="1" ht="14.25" customHeight="1" x14ac:dyDescent="0.25"/>
    <row r="473" s="1" customFormat="1" ht="14.25" customHeight="1" x14ac:dyDescent="0.25"/>
    <row r="474" s="1" customFormat="1" ht="14.25" customHeight="1" x14ac:dyDescent="0.25"/>
    <row r="475" s="1" customFormat="1" ht="14.25" customHeight="1" x14ac:dyDescent="0.25"/>
    <row r="476" s="1" customFormat="1" ht="14.25" customHeight="1" x14ac:dyDescent="0.25"/>
    <row r="477" s="1" customFormat="1" ht="14.25" customHeight="1" x14ac:dyDescent="0.25"/>
    <row r="478" s="1" customFormat="1" ht="14.25" customHeight="1" x14ac:dyDescent="0.25"/>
    <row r="479" s="1" customFormat="1" ht="14.25" customHeight="1" x14ac:dyDescent="0.25"/>
    <row r="480" s="1" customFormat="1" ht="14.25" customHeight="1" x14ac:dyDescent="0.25"/>
    <row r="481" s="1" customFormat="1" ht="14.25" customHeight="1" x14ac:dyDescent="0.25"/>
    <row r="482" s="1" customFormat="1" ht="14.25" customHeight="1" x14ac:dyDescent="0.25"/>
    <row r="483" s="1" customFormat="1" ht="14.25" customHeight="1" x14ac:dyDescent="0.25"/>
    <row r="484" s="1" customFormat="1" ht="14.25" customHeight="1" x14ac:dyDescent="0.25"/>
    <row r="485" s="1" customFormat="1" ht="14.25" customHeight="1" x14ac:dyDescent="0.25"/>
    <row r="486" s="1" customFormat="1" ht="14.25" customHeight="1" x14ac:dyDescent="0.25"/>
    <row r="487" s="1" customFormat="1" ht="14.25" customHeight="1" x14ac:dyDescent="0.25"/>
    <row r="488" s="1" customFormat="1" ht="14.25" customHeight="1" x14ac:dyDescent="0.25"/>
    <row r="489" s="1" customFormat="1" ht="14.25" customHeight="1" x14ac:dyDescent="0.25"/>
    <row r="490" s="1" customFormat="1" ht="14.25" customHeight="1" x14ac:dyDescent="0.25"/>
    <row r="491" s="1" customFormat="1" ht="14.25" customHeight="1" x14ac:dyDescent="0.25"/>
    <row r="492" s="1" customFormat="1" ht="14.25" customHeight="1" x14ac:dyDescent="0.25"/>
    <row r="493" s="1" customFormat="1" ht="14.25" customHeight="1" x14ac:dyDescent="0.25"/>
    <row r="494" s="1" customFormat="1" ht="14.25" customHeight="1" x14ac:dyDescent="0.25"/>
    <row r="495" s="1" customFormat="1" ht="14.25" customHeight="1" x14ac:dyDescent="0.25"/>
    <row r="496" s="1" customFormat="1" ht="14.25" customHeight="1" x14ac:dyDescent="0.25"/>
    <row r="497" s="1" customFormat="1" ht="14.25" customHeight="1" x14ac:dyDescent="0.25"/>
    <row r="498" s="1" customFormat="1" ht="14.25" customHeight="1" x14ac:dyDescent="0.25"/>
    <row r="499" s="1" customFormat="1" ht="14.25" customHeight="1" x14ac:dyDescent="0.25"/>
    <row r="500" s="1" customFormat="1" ht="14.25" customHeight="1" x14ac:dyDescent="0.25"/>
    <row r="501" s="1" customFormat="1" ht="14.25" customHeight="1" x14ac:dyDescent="0.25"/>
    <row r="502" s="1" customFormat="1" ht="14.25" customHeight="1" x14ac:dyDescent="0.25"/>
    <row r="503" s="1" customFormat="1" ht="14.25" customHeight="1" x14ac:dyDescent="0.25"/>
    <row r="504" s="1" customFormat="1" ht="14.25" customHeight="1" x14ac:dyDescent="0.25"/>
    <row r="505" s="1" customFormat="1" ht="14.25" customHeight="1" x14ac:dyDescent="0.25"/>
    <row r="506" s="1" customFormat="1" ht="14.25" customHeight="1" x14ac:dyDescent="0.25"/>
    <row r="507" s="1" customFormat="1" ht="14.25" customHeight="1" x14ac:dyDescent="0.25"/>
    <row r="508" s="1" customFormat="1" ht="14.25" customHeight="1" x14ac:dyDescent="0.25"/>
    <row r="509" s="1" customFormat="1" ht="14.25" customHeight="1" x14ac:dyDescent="0.25"/>
    <row r="510" s="1" customFormat="1" ht="14.25" customHeight="1" x14ac:dyDescent="0.25"/>
    <row r="511" s="1" customFormat="1" ht="14.25" customHeight="1" x14ac:dyDescent="0.25"/>
    <row r="512" s="1" customFormat="1" ht="14.25" customHeight="1" x14ac:dyDescent="0.25"/>
    <row r="513" s="1" customFormat="1" ht="14.25" customHeight="1" x14ac:dyDescent="0.25"/>
    <row r="514" s="1" customFormat="1" ht="14.25" customHeight="1" x14ac:dyDescent="0.25"/>
    <row r="515" s="1" customFormat="1" ht="14.25" customHeight="1" x14ac:dyDescent="0.25"/>
    <row r="516" s="1" customFormat="1" ht="14.25" customHeight="1" x14ac:dyDescent="0.25"/>
    <row r="517" s="1" customFormat="1" ht="14.25" customHeight="1" x14ac:dyDescent="0.25"/>
    <row r="518" s="1" customFormat="1" ht="14.25" customHeight="1" x14ac:dyDescent="0.25"/>
    <row r="519" s="1" customFormat="1" ht="14.25" customHeight="1" x14ac:dyDescent="0.25"/>
    <row r="520" s="1" customFormat="1" ht="14.25" customHeight="1" x14ac:dyDescent="0.25"/>
    <row r="521" s="1" customFormat="1" ht="14.25" customHeight="1" x14ac:dyDescent="0.25"/>
    <row r="522" s="1" customFormat="1" ht="14.25" customHeight="1" x14ac:dyDescent="0.25"/>
    <row r="523" s="1" customFormat="1" ht="14.25" customHeight="1" x14ac:dyDescent="0.25"/>
    <row r="524" s="1" customFormat="1" ht="14.25" customHeight="1" x14ac:dyDescent="0.25"/>
    <row r="525" s="1" customFormat="1" ht="14.25" customHeight="1" x14ac:dyDescent="0.25"/>
    <row r="526" s="1" customFormat="1" ht="14.25" customHeight="1" x14ac:dyDescent="0.25"/>
    <row r="527" s="1" customFormat="1" ht="14.25" customHeight="1" x14ac:dyDescent="0.25"/>
    <row r="528" s="1" customFormat="1" ht="14.25" customHeight="1" x14ac:dyDescent="0.25"/>
    <row r="529" s="1" customFormat="1" ht="14.25" customHeight="1" x14ac:dyDescent="0.25"/>
    <row r="530" s="1" customFormat="1" ht="14.25" customHeight="1" x14ac:dyDescent="0.25"/>
    <row r="531" s="1" customFormat="1" ht="14.25" customHeight="1" x14ac:dyDescent="0.25"/>
    <row r="532" s="1" customFormat="1" ht="14.25" customHeight="1" x14ac:dyDescent="0.25"/>
    <row r="533" s="1" customFormat="1" ht="14.25" customHeight="1" x14ac:dyDescent="0.25"/>
    <row r="534" s="1" customFormat="1" ht="14.25" customHeight="1" x14ac:dyDescent="0.25"/>
    <row r="535" s="1" customFormat="1" ht="14.25" customHeight="1" x14ac:dyDescent="0.25"/>
    <row r="536" s="1" customFormat="1" ht="14.25" customHeight="1" x14ac:dyDescent="0.25"/>
    <row r="537" s="1" customFormat="1" ht="14.25" customHeight="1" x14ac:dyDescent="0.25"/>
    <row r="538" s="1" customFormat="1" ht="14.25" customHeight="1" x14ac:dyDescent="0.25"/>
    <row r="539" s="1" customFormat="1" ht="14.25" customHeight="1" x14ac:dyDescent="0.25"/>
    <row r="540" s="1" customFormat="1" ht="14.25" customHeight="1" x14ac:dyDescent="0.25"/>
    <row r="541" s="1" customFormat="1" ht="14.25" customHeight="1" x14ac:dyDescent="0.25"/>
    <row r="542" s="1" customFormat="1" ht="14.25" customHeight="1" x14ac:dyDescent="0.25"/>
    <row r="543" s="1" customFormat="1" ht="14.25" customHeight="1" x14ac:dyDescent="0.25"/>
    <row r="544" s="1" customFormat="1" ht="14.25" customHeight="1" x14ac:dyDescent="0.25"/>
    <row r="545" s="1" customFormat="1" ht="14.25" customHeight="1" x14ac:dyDescent="0.25"/>
    <row r="546" s="1" customFormat="1" ht="14.25" customHeight="1" x14ac:dyDescent="0.25"/>
    <row r="547" s="1" customFormat="1" ht="14.25" customHeight="1" x14ac:dyDescent="0.25"/>
    <row r="548" s="1" customFormat="1" ht="14.25" customHeight="1" x14ac:dyDescent="0.25"/>
    <row r="549" s="1" customFormat="1" ht="14.25" customHeight="1" x14ac:dyDescent="0.25"/>
    <row r="550" s="1" customFormat="1" ht="14.25" customHeight="1" x14ac:dyDescent="0.25"/>
    <row r="551" s="1" customFormat="1" ht="14.25" customHeight="1" x14ac:dyDescent="0.25"/>
    <row r="552" s="1" customFormat="1" ht="14.25" customHeight="1" x14ac:dyDescent="0.25"/>
    <row r="553" s="1" customFormat="1" ht="14.25" customHeight="1" x14ac:dyDescent="0.25"/>
    <row r="554" s="1" customFormat="1" ht="14.25" customHeight="1" x14ac:dyDescent="0.25"/>
    <row r="555" s="1" customFormat="1" ht="14.25" customHeight="1" x14ac:dyDescent="0.25"/>
    <row r="556" s="1" customFormat="1" ht="14.25" customHeight="1" x14ac:dyDescent="0.25"/>
    <row r="557" s="1" customFormat="1" ht="14.25" customHeight="1" x14ac:dyDescent="0.25"/>
    <row r="558" s="1" customFormat="1" ht="14.25" customHeight="1" x14ac:dyDescent="0.25"/>
    <row r="559" s="1" customFormat="1" ht="14.25" customHeight="1" x14ac:dyDescent="0.25"/>
    <row r="560" s="1" customFormat="1" ht="14.25" customHeight="1" x14ac:dyDescent="0.25"/>
    <row r="561" s="1" customFormat="1" ht="14.25" customHeight="1" x14ac:dyDescent="0.25"/>
    <row r="562" s="1" customFormat="1" ht="14.25" customHeight="1" x14ac:dyDescent="0.25"/>
    <row r="563" s="1" customFormat="1" ht="14.25" customHeight="1" x14ac:dyDescent="0.25"/>
    <row r="564" s="1" customFormat="1" ht="14.25" customHeight="1" x14ac:dyDescent="0.25"/>
    <row r="565" s="1" customFormat="1" ht="14.25" customHeight="1" x14ac:dyDescent="0.25"/>
    <row r="566" s="1" customFormat="1" ht="14.25" customHeight="1" x14ac:dyDescent="0.25"/>
    <row r="567" s="1" customFormat="1" ht="14.25" customHeight="1" x14ac:dyDescent="0.25"/>
    <row r="568" s="1" customFormat="1" ht="14.25" customHeight="1" x14ac:dyDescent="0.25"/>
    <row r="569" s="1" customFormat="1" ht="14.25" customHeight="1" x14ac:dyDescent="0.25"/>
    <row r="570" s="1" customFormat="1" ht="14.25" customHeight="1" x14ac:dyDescent="0.25"/>
    <row r="571" s="1" customFormat="1" ht="14.25" customHeight="1" x14ac:dyDescent="0.25"/>
    <row r="572" s="1" customFormat="1" ht="14.25" customHeight="1" x14ac:dyDescent="0.25"/>
    <row r="573" s="1" customFormat="1" ht="14.25" customHeight="1" x14ac:dyDescent="0.25"/>
    <row r="574" s="1" customFormat="1" ht="14.25" customHeight="1" x14ac:dyDescent="0.25"/>
    <row r="575" s="1" customFormat="1" ht="14.25" customHeight="1" x14ac:dyDescent="0.25"/>
    <row r="576" s="1" customFormat="1" ht="14.25" customHeight="1" x14ac:dyDescent="0.25"/>
    <row r="577" s="1" customFormat="1" ht="14.25" customHeight="1" x14ac:dyDescent="0.25"/>
    <row r="578" s="1" customFormat="1" ht="14.25" customHeight="1" x14ac:dyDescent="0.25"/>
    <row r="579" s="1" customFormat="1" ht="14.25" customHeight="1" x14ac:dyDescent="0.25"/>
    <row r="580" s="1" customFormat="1" ht="14.25" customHeight="1" x14ac:dyDescent="0.25"/>
    <row r="581" s="1" customFormat="1" ht="14.25" customHeight="1" x14ac:dyDescent="0.25"/>
    <row r="582" s="1" customFormat="1" ht="14.25" customHeight="1" x14ac:dyDescent="0.25"/>
    <row r="583" s="1" customFormat="1" ht="14.25" customHeight="1" x14ac:dyDescent="0.25"/>
    <row r="584" s="1" customFormat="1" ht="14.25" customHeight="1" x14ac:dyDescent="0.25"/>
    <row r="585" s="1" customFormat="1" ht="14.25" customHeight="1" x14ac:dyDescent="0.25"/>
    <row r="586" s="1" customFormat="1" ht="14.25" customHeight="1" x14ac:dyDescent="0.25"/>
    <row r="587" s="1" customFormat="1" ht="14.25" customHeight="1" x14ac:dyDescent="0.25"/>
    <row r="588" s="1" customFormat="1" ht="14.25" customHeight="1" x14ac:dyDescent="0.25"/>
    <row r="589" s="1" customFormat="1" ht="14.25" customHeight="1" x14ac:dyDescent="0.25"/>
    <row r="590" s="1" customFormat="1" ht="14.25" customHeight="1" x14ac:dyDescent="0.25"/>
    <row r="591" s="1" customFormat="1" ht="14.25" customHeight="1" x14ac:dyDescent="0.25"/>
    <row r="592" s="1" customFormat="1" ht="14.25" customHeight="1" x14ac:dyDescent="0.25"/>
    <row r="593" s="1" customFormat="1" ht="14.25" customHeight="1" x14ac:dyDescent="0.25"/>
    <row r="594" s="1" customFormat="1" ht="14.25" customHeight="1" x14ac:dyDescent="0.25"/>
    <row r="595" s="1" customFormat="1" ht="14.25" customHeight="1" x14ac:dyDescent="0.25"/>
    <row r="596" s="1" customFormat="1" ht="14.25" customHeight="1" x14ac:dyDescent="0.25"/>
    <row r="597" s="1" customFormat="1" ht="14.25" customHeight="1" x14ac:dyDescent="0.25"/>
    <row r="598" s="1" customFormat="1" ht="14.25" customHeight="1" x14ac:dyDescent="0.25"/>
    <row r="599" s="1" customFormat="1" ht="14.25" customHeight="1" x14ac:dyDescent="0.25"/>
    <row r="600" s="1" customFormat="1" ht="14.25" customHeight="1" x14ac:dyDescent="0.25"/>
    <row r="601" s="1" customFormat="1" ht="14.25" customHeight="1" x14ac:dyDescent="0.25"/>
    <row r="602" s="1" customFormat="1" ht="14.25" customHeight="1" x14ac:dyDescent="0.25"/>
    <row r="603" s="1" customFormat="1" ht="14.25" customHeight="1" x14ac:dyDescent="0.25"/>
    <row r="604" s="1" customFormat="1" ht="14.25" customHeight="1" x14ac:dyDescent="0.25"/>
    <row r="605" s="1" customFormat="1" ht="14.25" customHeight="1" x14ac:dyDescent="0.25"/>
    <row r="606" s="1" customFormat="1" ht="14.25" customHeight="1" x14ac:dyDescent="0.25"/>
    <row r="607" s="1" customFormat="1" ht="14.25" customHeight="1" x14ac:dyDescent="0.25"/>
    <row r="608" s="1" customFormat="1" ht="14.25" customHeight="1" x14ac:dyDescent="0.25"/>
    <row r="609" s="1" customFormat="1" ht="14.25" customHeight="1" x14ac:dyDescent="0.25"/>
    <row r="610" s="1" customFormat="1" ht="14.25" customHeight="1" x14ac:dyDescent="0.25"/>
    <row r="611" s="1" customFormat="1" ht="14.25" customHeight="1" x14ac:dyDescent="0.25"/>
    <row r="612" s="1" customFormat="1" ht="14.25" customHeight="1" x14ac:dyDescent="0.25"/>
    <row r="613" s="1" customFormat="1" ht="14.25" customHeight="1" x14ac:dyDescent="0.25"/>
    <row r="614" s="1" customFormat="1" ht="14.25" customHeight="1" x14ac:dyDescent="0.25"/>
    <row r="615" s="1" customFormat="1" ht="14.25" customHeight="1" x14ac:dyDescent="0.25"/>
    <row r="616" s="1" customFormat="1" ht="14.25" customHeight="1" x14ac:dyDescent="0.25"/>
    <row r="617" s="1" customFormat="1" ht="14.25" customHeight="1" x14ac:dyDescent="0.25"/>
    <row r="618" s="1" customFormat="1" ht="14.25" customHeight="1" x14ac:dyDescent="0.25"/>
    <row r="619" s="1" customFormat="1" ht="14.25" customHeight="1" x14ac:dyDescent="0.25"/>
    <row r="620" s="1" customFormat="1" ht="14.25" customHeight="1" x14ac:dyDescent="0.25"/>
    <row r="621" s="1" customFormat="1" ht="14.25" customHeight="1" x14ac:dyDescent="0.25"/>
    <row r="622" s="1" customFormat="1" ht="14.25" customHeight="1" x14ac:dyDescent="0.25"/>
    <row r="623" s="1" customFormat="1" ht="14.25" customHeight="1" x14ac:dyDescent="0.25"/>
    <row r="624" s="1" customFormat="1" ht="14.25" customHeight="1" x14ac:dyDescent="0.25"/>
    <row r="625" s="1" customFormat="1" ht="14.25" customHeight="1" x14ac:dyDescent="0.25"/>
    <row r="626" s="1" customFormat="1" ht="14.25" customHeight="1" x14ac:dyDescent="0.25"/>
    <row r="627" s="1" customFormat="1" ht="14.25" customHeight="1" x14ac:dyDescent="0.25"/>
    <row r="628" s="1" customFormat="1" ht="14.25" customHeight="1" x14ac:dyDescent="0.25"/>
    <row r="629" s="1" customFormat="1" ht="14.25" customHeight="1" x14ac:dyDescent="0.25"/>
    <row r="630" s="1" customFormat="1" ht="14.25" customHeight="1" x14ac:dyDescent="0.25"/>
    <row r="631" s="1" customFormat="1" ht="14.25" customHeight="1" x14ac:dyDescent="0.25"/>
    <row r="632" s="1" customFormat="1" ht="14.25" customHeight="1" x14ac:dyDescent="0.25"/>
    <row r="633" s="1" customFormat="1" ht="14.25" customHeight="1" x14ac:dyDescent="0.25"/>
    <row r="634" s="1" customFormat="1" ht="14.25" customHeight="1" x14ac:dyDescent="0.25"/>
    <row r="635" s="1" customFormat="1" ht="14.25" customHeight="1" x14ac:dyDescent="0.25"/>
    <row r="636" s="1" customFormat="1" ht="14.25" customHeight="1" x14ac:dyDescent="0.25"/>
    <row r="637" s="1" customFormat="1" ht="14.25" customHeight="1" x14ac:dyDescent="0.25"/>
    <row r="638" s="1" customFormat="1" ht="14.25" customHeight="1" x14ac:dyDescent="0.25"/>
    <row r="639" s="1" customFormat="1" ht="14.25" customHeight="1" x14ac:dyDescent="0.25"/>
    <row r="640" s="1" customFormat="1" ht="14.25" customHeight="1" x14ac:dyDescent="0.25"/>
    <row r="641" s="1" customFormat="1" ht="14.25" customHeight="1" x14ac:dyDescent="0.25"/>
    <row r="642" s="1" customFormat="1" ht="14.25" customHeight="1" x14ac:dyDescent="0.25"/>
    <row r="643" s="1" customFormat="1" ht="14.25" customHeight="1" x14ac:dyDescent="0.25"/>
    <row r="644" s="1" customFormat="1" ht="14.25" customHeight="1" x14ac:dyDescent="0.25"/>
    <row r="645" s="1" customFormat="1" ht="14.25" customHeight="1" x14ac:dyDescent="0.25"/>
    <row r="646" s="1" customFormat="1" ht="14.25" customHeight="1" x14ac:dyDescent="0.25"/>
    <row r="647" s="1" customFormat="1" ht="14.25" customHeight="1" x14ac:dyDescent="0.25"/>
    <row r="648" s="1" customFormat="1" ht="14.25" customHeight="1" x14ac:dyDescent="0.25"/>
    <row r="649" s="1" customFormat="1" ht="14.25" customHeight="1" x14ac:dyDescent="0.25"/>
    <row r="650" s="1" customFormat="1" ht="14.25" customHeight="1" x14ac:dyDescent="0.25"/>
    <row r="651" s="1" customFormat="1" ht="14.25" customHeight="1" x14ac:dyDescent="0.25"/>
    <row r="652" s="1" customFormat="1" ht="14.25" customHeight="1" x14ac:dyDescent="0.25"/>
    <row r="653" s="1" customFormat="1" ht="14.25" customHeight="1" x14ac:dyDescent="0.25"/>
    <row r="654" s="1" customFormat="1" ht="14.25" customHeight="1" x14ac:dyDescent="0.25"/>
    <row r="655" s="1" customFormat="1" ht="14.25" customHeight="1" x14ac:dyDescent="0.25"/>
    <row r="656" s="1" customFormat="1" ht="14.25" customHeight="1" x14ac:dyDescent="0.25"/>
    <row r="657" s="1" customFormat="1" ht="14.25" customHeight="1" x14ac:dyDescent="0.25"/>
    <row r="658" s="1" customFormat="1" ht="14.25" customHeight="1" x14ac:dyDescent="0.25"/>
    <row r="659" s="1" customFormat="1" ht="14.25" customHeight="1" x14ac:dyDescent="0.25"/>
    <row r="660" s="1" customFormat="1" ht="14.25" customHeight="1" x14ac:dyDescent="0.25"/>
    <row r="661" s="1" customFormat="1" ht="14.25" customHeight="1" x14ac:dyDescent="0.25"/>
    <row r="662" s="1" customFormat="1" ht="14.25" customHeight="1" x14ac:dyDescent="0.25"/>
    <row r="663" s="1" customFormat="1" ht="14.25" customHeight="1" x14ac:dyDescent="0.25"/>
    <row r="664" s="1" customFormat="1" ht="14.25" customHeight="1" x14ac:dyDescent="0.25"/>
    <row r="665" s="1" customFormat="1" ht="14.25" customHeight="1" x14ac:dyDescent="0.25"/>
    <row r="666" s="1" customFormat="1" ht="14.25" customHeight="1" x14ac:dyDescent="0.25"/>
    <row r="667" s="1" customFormat="1" ht="14.25" customHeight="1" x14ac:dyDescent="0.25"/>
    <row r="668" s="1" customFormat="1" ht="14.25" customHeight="1" x14ac:dyDescent="0.25"/>
    <row r="669" s="1" customFormat="1" ht="14.25" customHeight="1" x14ac:dyDescent="0.25"/>
    <row r="670" s="1" customFormat="1" ht="14.25" customHeight="1" x14ac:dyDescent="0.25"/>
    <row r="671" s="1" customFormat="1" ht="14.25" customHeight="1" x14ac:dyDescent="0.25"/>
    <row r="672" s="1" customFormat="1" ht="14.25" customHeight="1" x14ac:dyDescent="0.25"/>
    <row r="673" s="1" customFormat="1" ht="14.25" customHeight="1" x14ac:dyDescent="0.25"/>
    <row r="674" s="1" customFormat="1" ht="14.25" customHeight="1" x14ac:dyDescent="0.25"/>
    <row r="675" s="1" customFormat="1" ht="14.25" customHeight="1" x14ac:dyDescent="0.25"/>
    <row r="676" s="1" customFormat="1" ht="14.25" customHeight="1" x14ac:dyDescent="0.25"/>
    <row r="677" s="1" customFormat="1" ht="14.25" customHeight="1" x14ac:dyDescent="0.25"/>
    <row r="678" s="1" customFormat="1" ht="14.25" customHeight="1" x14ac:dyDescent="0.25"/>
    <row r="679" s="1" customFormat="1" ht="14.25" customHeight="1" x14ac:dyDescent="0.25"/>
    <row r="680" s="1" customFormat="1" ht="14.25" customHeight="1" x14ac:dyDescent="0.25"/>
    <row r="681" s="1" customFormat="1" ht="14.25" customHeight="1" x14ac:dyDescent="0.25"/>
    <row r="682" s="1" customFormat="1" ht="14.25" customHeight="1" x14ac:dyDescent="0.25"/>
    <row r="683" s="1" customFormat="1" ht="14.25" customHeight="1" x14ac:dyDescent="0.25"/>
    <row r="684" s="1" customFormat="1" ht="14.25" customHeight="1" x14ac:dyDescent="0.25"/>
    <row r="685" s="1" customFormat="1" ht="14.25" customHeight="1" x14ac:dyDescent="0.25"/>
    <row r="686" s="1" customFormat="1" ht="14.25" customHeight="1" x14ac:dyDescent="0.25"/>
    <row r="687" s="1" customFormat="1" ht="14.25" customHeight="1" x14ac:dyDescent="0.25"/>
    <row r="688" s="1" customFormat="1" ht="14.25" customHeight="1" x14ac:dyDescent="0.25"/>
    <row r="689" s="1" customFormat="1" ht="14.25" customHeight="1" x14ac:dyDescent="0.25"/>
    <row r="690" s="1" customFormat="1" ht="14.25" customHeight="1" x14ac:dyDescent="0.25"/>
    <row r="691" s="1" customFormat="1" ht="14.25" customHeight="1" x14ac:dyDescent="0.25"/>
    <row r="692" s="1" customFormat="1" ht="14.25" customHeight="1" x14ac:dyDescent="0.25"/>
    <row r="693" s="1" customFormat="1" ht="14.25" customHeight="1" x14ac:dyDescent="0.25"/>
    <row r="694" s="1" customFormat="1" ht="14.25" customHeight="1" x14ac:dyDescent="0.25"/>
    <row r="695" s="1" customFormat="1" ht="14.25" customHeight="1" x14ac:dyDescent="0.25"/>
    <row r="696" s="1" customFormat="1" ht="14.25" customHeight="1" x14ac:dyDescent="0.25"/>
    <row r="697" s="1" customFormat="1" ht="14.25" customHeight="1" x14ac:dyDescent="0.25"/>
    <row r="698" s="1" customFormat="1" ht="14.25" customHeight="1" x14ac:dyDescent="0.25"/>
    <row r="699" s="1" customFormat="1" ht="14.25" customHeight="1" x14ac:dyDescent="0.25"/>
    <row r="700" s="1" customFormat="1" ht="14.25" customHeight="1" x14ac:dyDescent="0.25"/>
    <row r="701" s="1" customFormat="1" ht="14.25" customHeight="1" x14ac:dyDescent="0.25"/>
    <row r="702" s="1" customFormat="1" ht="14.25" customHeight="1" x14ac:dyDescent="0.25"/>
    <row r="703" s="1" customFormat="1" ht="14.25" customHeight="1" x14ac:dyDescent="0.25"/>
    <row r="704" s="1" customFormat="1" ht="14.25" customHeight="1" x14ac:dyDescent="0.25"/>
    <row r="705" s="1" customFormat="1" ht="14.25" customHeight="1" x14ac:dyDescent="0.25"/>
    <row r="706" s="1" customFormat="1" ht="14.25" customHeight="1" x14ac:dyDescent="0.25"/>
    <row r="707" s="1" customFormat="1" ht="14.25" customHeight="1" x14ac:dyDescent="0.25"/>
    <row r="708" s="1" customFormat="1" ht="14.25" customHeight="1" x14ac:dyDescent="0.25"/>
    <row r="709" s="1" customFormat="1" ht="14.25" customHeight="1" x14ac:dyDescent="0.25"/>
    <row r="710" s="1" customFormat="1" ht="14.25" customHeight="1" x14ac:dyDescent="0.25"/>
    <row r="711" s="1" customFormat="1" ht="14.25" customHeight="1" x14ac:dyDescent="0.25"/>
    <row r="712" s="1" customFormat="1" ht="14.25" customHeight="1" x14ac:dyDescent="0.25"/>
    <row r="713" s="1" customFormat="1" ht="14.25" customHeight="1" x14ac:dyDescent="0.25"/>
    <row r="714" s="1" customFormat="1" ht="14.25" customHeight="1" x14ac:dyDescent="0.25"/>
    <row r="715" s="1" customFormat="1" ht="14.25" customHeight="1" x14ac:dyDescent="0.25"/>
    <row r="716" s="1" customFormat="1" ht="14.25" customHeight="1" x14ac:dyDescent="0.25"/>
    <row r="717" s="1" customFormat="1" ht="14.25" customHeight="1" x14ac:dyDescent="0.25"/>
    <row r="718" s="1" customFormat="1" ht="14.25" customHeight="1" x14ac:dyDescent="0.25"/>
    <row r="719" s="1" customFormat="1" ht="14.25" customHeight="1" x14ac:dyDescent="0.25"/>
    <row r="720" s="1" customFormat="1" ht="14.25" customHeight="1" x14ac:dyDescent="0.25"/>
    <row r="721" s="1" customFormat="1" ht="14.25" customHeight="1" x14ac:dyDescent="0.25"/>
    <row r="722" s="1" customFormat="1" ht="14.25" customHeight="1" x14ac:dyDescent="0.25"/>
    <row r="723" s="1" customFormat="1" ht="14.25" customHeight="1" x14ac:dyDescent="0.25"/>
    <row r="724" s="1" customFormat="1" ht="14.25" customHeight="1" x14ac:dyDescent="0.25"/>
    <row r="725" s="1" customFormat="1" ht="14.25" customHeight="1" x14ac:dyDescent="0.25"/>
    <row r="726" s="1" customFormat="1" ht="14.25" customHeight="1" x14ac:dyDescent="0.25"/>
    <row r="727" s="1" customFormat="1" ht="14.25" customHeight="1" x14ac:dyDescent="0.25"/>
    <row r="728" s="1" customFormat="1" ht="14.25" customHeight="1" x14ac:dyDescent="0.25"/>
    <row r="729" s="1" customFormat="1" ht="14.25" customHeight="1" x14ac:dyDescent="0.25"/>
    <row r="730" s="1" customFormat="1" ht="14.25" customHeight="1" x14ac:dyDescent="0.25"/>
    <row r="731" s="1" customFormat="1" ht="14.25" customHeight="1" x14ac:dyDescent="0.25"/>
    <row r="732" s="1" customFormat="1" ht="14.25" customHeight="1" x14ac:dyDescent="0.25"/>
    <row r="733" s="1" customFormat="1" ht="14.25" customHeight="1" x14ac:dyDescent="0.25"/>
    <row r="734" s="1" customFormat="1" ht="14.25" customHeight="1" x14ac:dyDescent="0.25"/>
    <row r="735" s="1" customFormat="1" ht="14.25" customHeight="1" x14ac:dyDescent="0.25"/>
    <row r="736" s="1" customFormat="1" ht="14.25" customHeight="1" x14ac:dyDescent="0.25"/>
    <row r="737" s="1" customFormat="1" ht="14.25" customHeight="1" x14ac:dyDescent="0.25"/>
    <row r="738" s="1" customFormat="1" ht="14.25" customHeight="1" x14ac:dyDescent="0.25"/>
    <row r="739" s="1" customFormat="1" ht="14.25" customHeight="1" x14ac:dyDescent="0.25"/>
    <row r="740" s="1" customFormat="1" ht="14.25" customHeight="1" x14ac:dyDescent="0.25"/>
    <row r="741" s="1" customFormat="1" ht="14.25" customHeight="1" x14ac:dyDescent="0.25"/>
    <row r="742" s="1" customFormat="1" ht="14.25" customHeight="1" x14ac:dyDescent="0.25"/>
    <row r="743" s="1" customFormat="1" ht="14.25" customHeight="1" x14ac:dyDescent="0.25"/>
    <row r="744" s="1" customFormat="1" ht="14.25" customHeight="1" x14ac:dyDescent="0.25"/>
    <row r="745" s="1" customFormat="1" ht="14.25" customHeight="1" x14ac:dyDescent="0.25"/>
    <row r="746" s="1" customFormat="1" ht="14.25" customHeight="1" x14ac:dyDescent="0.25"/>
    <row r="747" s="1" customFormat="1" ht="14.25" customHeight="1" x14ac:dyDescent="0.25"/>
    <row r="748" s="1" customFormat="1" ht="14.25" customHeight="1" x14ac:dyDescent="0.25"/>
    <row r="749" s="1" customFormat="1" ht="14.25" customHeight="1" x14ac:dyDescent="0.25"/>
    <row r="750" s="1" customFormat="1" ht="14.25" customHeight="1" x14ac:dyDescent="0.25"/>
    <row r="751" s="1" customFormat="1" ht="14.25" customHeight="1" x14ac:dyDescent="0.25"/>
    <row r="752" s="1" customFormat="1" ht="14.25" customHeight="1" x14ac:dyDescent="0.25"/>
    <row r="753" s="1" customFormat="1" ht="14.25" customHeight="1" x14ac:dyDescent="0.25"/>
    <row r="754" s="1" customFormat="1" ht="14.25" customHeight="1" x14ac:dyDescent="0.25"/>
    <row r="755" s="1" customFormat="1" ht="14.25" customHeight="1" x14ac:dyDescent="0.25"/>
    <row r="756" s="1" customFormat="1" ht="14.25" customHeight="1" x14ac:dyDescent="0.25"/>
    <row r="757" s="1" customFormat="1" ht="14.25" customHeight="1" x14ac:dyDescent="0.25"/>
    <row r="758" s="1" customFormat="1" ht="14.25" customHeight="1" x14ac:dyDescent="0.25"/>
    <row r="759" s="1" customFormat="1" ht="14.25" customHeight="1" x14ac:dyDescent="0.25"/>
    <row r="760" s="1" customFormat="1" ht="14.25" customHeight="1" x14ac:dyDescent="0.25"/>
    <row r="761" s="1" customFormat="1" ht="14.25" customHeight="1" x14ac:dyDescent="0.25"/>
    <row r="762" s="1" customFormat="1" ht="14.25" customHeight="1" x14ac:dyDescent="0.25"/>
    <row r="763" s="1" customFormat="1" ht="14.25" customHeight="1" x14ac:dyDescent="0.25"/>
    <row r="764" s="1" customFormat="1" ht="14.25" customHeight="1" x14ac:dyDescent="0.25"/>
    <row r="765" s="1" customFormat="1" ht="14.25" customHeight="1" x14ac:dyDescent="0.25"/>
    <row r="766" s="1" customFormat="1" ht="14.25" customHeight="1" x14ac:dyDescent="0.25"/>
    <row r="767" s="1" customFormat="1" ht="14.25" customHeight="1" x14ac:dyDescent="0.25"/>
    <row r="768" s="1" customFormat="1" ht="14.25" customHeight="1" x14ac:dyDescent="0.25"/>
    <row r="769" s="1" customFormat="1" ht="14.25" customHeight="1" x14ac:dyDescent="0.25"/>
    <row r="770" s="1" customFormat="1" ht="14.25" customHeight="1" x14ac:dyDescent="0.25"/>
    <row r="771" s="1" customFormat="1" ht="14.25" customHeight="1" x14ac:dyDescent="0.25"/>
    <row r="772" s="1" customFormat="1" ht="14.25" customHeight="1" x14ac:dyDescent="0.25"/>
    <row r="773" s="1" customFormat="1" ht="14.25" customHeight="1" x14ac:dyDescent="0.25"/>
    <row r="774" s="1" customFormat="1" ht="14.25" customHeight="1" x14ac:dyDescent="0.25"/>
    <row r="775" s="1" customFormat="1" ht="14.25" customHeight="1" x14ac:dyDescent="0.25"/>
    <row r="776" s="1" customFormat="1" ht="14.25" customHeight="1" x14ac:dyDescent="0.25"/>
    <row r="777" s="1" customFormat="1" ht="14.25" customHeight="1" x14ac:dyDescent="0.25"/>
    <row r="778" s="1" customFormat="1" ht="14.25" customHeight="1" x14ac:dyDescent="0.25"/>
    <row r="779" s="1" customFormat="1" ht="14.25" customHeight="1" x14ac:dyDescent="0.25"/>
    <row r="780" s="1" customFormat="1" ht="14.25" customHeight="1" x14ac:dyDescent="0.25"/>
    <row r="781" s="1" customFormat="1" ht="14.25" customHeight="1" x14ac:dyDescent="0.25"/>
    <row r="782" s="1" customFormat="1" ht="14.25" customHeight="1" x14ac:dyDescent="0.25"/>
    <row r="783" s="1" customFormat="1" ht="14.25" customHeight="1" x14ac:dyDescent="0.25"/>
    <row r="784" s="1" customFormat="1" ht="14.25" customHeight="1" x14ac:dyDescent="0.25"/>
    <row r="785" s="1" customFormat="1" ht="14.25" customHeight="1" x14ac:dyDescent="0.25"/>
    <row r="786" s="1" customFormat="1" ht="14.25" customHeight="1" x14ac:dyDescent="0.25"/>
    <row r="787" s="1" customFormat="1" ht="14.25" customHeight="1" x14ac:dyDescent="0.25"/>
    <row r="788" s="1" customFormat="1" ht="14.25" customHeight="1" x14ac:dyDescent="0.25"/>
    <row r="789" s="1" customFormat="1" ht="14.25" customHeight="1" x14ac:dyDescent="0.25"/>
    <row r="790" s="1" customFormat="1" ht="14.25" customHeight="1" x14ac:dyDescent="0.25"/>
    <row r="791" s="1" customFormat="1" ht="14.25" customHeight="1" x14ac:dyDescent="0.25"/>
    <row r="792" s="1" customFormat="1" ht="14.25" customHeight="1" x14ac:dyDescent="0.25"/>
    <row r="793" s="1" customFormat="1" ht="14.25" customHeight="1" x14ac:dyDescent="0.25"/>
    <row r="794" s="1" customFormat="1" ht="14.25" customHeight="1" x14ac:dyDescent="0.25"/>
    <row r="795" s="1" customFormat="1" ht="14.25" customHeight="1" x14ac:dyDescent="0.25"/>
    <row r="796" s="1" customFormat="1" ht="14.25" customHeight="1" x14ac:dyDescent="0.25"/>
    <row r="797" s="1" customFormat="1" ht="14.25" customHeight="1" x14ac:dyDescent="0.25"/>
    <row r="798" s="1" customFormat="1" ht="14.25" customHeight="1" x14ac:dyDescent="0.25"/>
    <row r="799" s="1" customFormat="1" ht="14.25" customHeight="1" x14ac:dyDescent="0.25"/>
    <row r="800" s="1" customFormat="1" ht="14.25" customHeight="1" x14ac:dyDescent="0.25"/>
    <row r="801" s="1" customFormat="1" ht="14.25" customHeight="1" x14ac:dyDescent="0.25"/>
    <row r="802" s="1" customFormat="1" ht="14.25" customHeight="1" x14ac:dyDescent="0.25"/>
    <row r="803" s="1" customFormat="1" ht="14.25" customHeight="1" x14ac:dyDescent="0.25"/>
    <row r="804" s="1" customFormat="1" ht="14.25" customHeight="1" x14ac:dyDescent="0.25"/>
    <row r="805" s="1" customFormat="1" ht="14.25" customHeight="1" x14ac:dyDescent="0.25"/>
    <row r="806" s="1" customFormat="1" ht="14.25" customHeight="1" x14ac:dyDescent="0.25"/>
    <row r="807" s="1" customFormat="1" ht="14.25" customHeight="1" x14ac:dyDescent="0.25"/>
    <row r="808" s="1" customFormat="1" ht="14.25" customHeight="1" x14ac:dyDescent="0.25"/>
    <row r="809" s="1" customFormat="1" ht="14.25" customHeight="1" x14ac:dyDescent="0.25"/>
    <row r="810" s="1" customFormat="1" ht="14.25" customHeight="1" x14ac:dyDescent="0.25"/>
    <row r="811" s="1" customFormat="1" ht="14.25" customHeight="1" x14ac:dyDescent="0.25"/>
    <row r="812" s="1" customFormat="1" ht="14.25" customHeight="1" x14ac:dyDescent="0.25"/>
    <row r="813" s="1" customFormat="1" ht="14.25" customHeight="1" x14ac:dyDescent="0.25"/>
    <row r="814" s="1" customFormat="1" ht="14.25" customHeight="1" x14ac:dyDescent="0.25"/>
    <row r="815" s="1" customFormat="1" ht="14.25" customHeight="1" x14ac:dyDescent="0.25"/>
    <row r="816" s="1" customFormat="1" ht="14.25" customHeight="1" x14ac:dyDescent="0.25"/>
    <row r="817" s="1" customFormat="1" ht="14.25" customHeight="1" x14ac:dyDescent="0.25"/>
    <row r="818" s="1" customFormat="1" ht="14.25" customHeight="1" x14ac:dyDescent="0.25"/>
    <row r="819" s="1" customFormat="1" ht="14.25" customHeight="1" x14ac:dyDescent="0.25"/>
    <row r="820" s="1" customFormat="1" ht="14.25" customHeight="1" x14ac:dyDescent="0.25"/>
    <row r="821" s="1" customFormat="1" ht="14.25" customHeight="1" x14ac:dyDescent="0.25"/>
    <row r="822" s="1" customFormat="1" ht="14.25" customHeight="1" x14ac:dyDescent="0.25"/>
    <row r="823" s="1" customFormat="1" ht="14.25" customHeight="1" x14ac:dyDescent="0.25"/>
    <row r="824" s="1" customFormat="1" ht="14.25" customHeight="1" x14ac:dyDescent="0.25"/>
    <row r="825" s="1" customFormat="1" ht="14.25" customHeight="1" x14ac:dyDescent="0.25"/>
    <row r="826" s="1" customFormat="1" ht="14.25" customHeight="1" x14ac:dyDescent="0.25"/>
    <row r="827" s="1" customFormat="1" ht="14.25" customHeight="1" x14ac:dyDescent="0.25"/>
    <row r="828" s="1" customFormat="1" ht="14.25" customHeight="1" x14ac:dyDescent="0.25"/>
    <row r="829" s="1" customFormat="1" ht="14.25" customHeight="1" x14ac:dyDescent="0.25"/>
    <row r="830" s="1" customFormat="1" ht="14.25" customHeight="1" x14ac:dyDescent="0.25"/>
    <row r="831" s="1" customFormat="1" ht="14.25" customHeight="1" x14ac:dyDescent="0.25"/>
    <row r="832" s="1" customFormat="1" ht="14.25" customHeight="1" x14ac:dyDescent="0.25"/>
    <row r="833" s="1" customFormat="1" ht="14.25" customHeight="1" x14ac:dyDescent="0.25"/>
    <row r="834" s="1" customFormat="1" ht="14.25" customHeight="1" x14ac:dyDescent="0.25"/>
    <row r="835" s="1" customFormat="1" ht="14.25" customHeight="1" x14ac:dyDescent="0.25"/>
    <row r="836" s="1" customFormat="1" ht="14.25" customHeight="1" x14ac:dyDescent="0.25"/>
    <row r="837" s="1" customFormat="1" ht="14.25" customHeight="1" x14ac:dyDescent="0.25"/>
    <row r="838" s="1" customFormat="1" ht="14.25" customHeight="1" x14ac:dyDescent="0.25"/>
    <row r="839" s="1" customFormat="1" ht="14.25" customHeight="1" x14ac:dyDescent="0.25"/>
    <row r="840" s="1" customFormat="1" ht="14.25" customHeight="1" x14ac:dyDescent="0.25"/>
    <row r="841" s="1" customFormat="1" ht="14.25" customHeight="1" x14ac:dyDescent="0.25"/>
    <row r="842" s="1" customFormat="1" ht="14.25" customHeight="1" x14ac:dyDescent="0.25"/>
    <row r="843" s="1" customFormat="1" ht="14.25" customHeight="1" x14ac:dyDescent="0.25"/>
    <row r="844" s="1" customFormat="1" ht="14.25" customHeight="1" x14ac:dyDescent="0.25"/>
    <row r="845" s="1" customFormat="1" ht="14.25" customHeight="1" x14ac:dyDescent="0.25"/>
    <row r="846" s="1" customFormat="1" ht="14.25" customHeight="1" x14ac:dyDescent="0.25"/>
    <row r="847" s="1" customFormat="1" ht="14.25" customHeight="1" x14ac:dyDescent="0.25"/>
    <row r="848" s="1" customFormat="1" ht="14.25" customHeight="1" x14ac:dyDescent="0.25"/>
    <row r="849" s="1" customFormat="1" ht="14.25" customHeight="1" x14ac:dyDescent="0.25"/>
    <row r="850" s="1" customFormat="1" ht="14.25" customHeight="1" x14ac:dyDescent="0.25"/>
    <row r="851" s="1" customFormat="1" ht="14.25" customHeight="1" x14ac:dyDescent="0.25"/>
    <row r="852" s="1" customFormat="1" ht="14.25" customHeight="1" x14ac:dyDescent="0.25"/>
    <row r="853" s="1" customFormat="1" ht="14.25" customHeight="1" x14ac:dyDescent="0.25"/>
    <row r="854" s="1" customFormat="1" ht="14.25" customHeight="1" x14ac:dyDescent="0.25"/>
    <row r="855" s="1" customFormat="1" ht="14.25" customHeight="1" x14ac:dyDescent="0.25"/>
    <row r="856" s="1" customFormat="1" ht="14.25" customHeight="1" x14ac:dyDescent="0.25"/>
    <row r="857" s="1" customFormat="1" ht="14.25" customHeight="1" x14ac:dyDescent="0.25"/>
    <row r="858" s="1" customFormat="1" ht="14.25" customHeight="1" x14ac:dyDescent="0.25"/>
    <row r="859" s="1" customFormat="1" ht="14.25" customHeight="1" x14ac:dyDescent="0.25"/>
    <row r="860" s="1" customFormat="1" ht="14.25" customHeight="1" x14ac:dyDescent="0.25"/>
    <row r="861" s="1" customFormat="1" ht="14.25" customHeight="1" x14ac:dyDescent="0.25"/>
    <row r="862" s="1" customFormat="1" ht="14.25" customHeight="1" x14ac:dyDescent="0.25"/>
    <row r="863" s="1" customFormat="1" ht="14.25" customHeight="1" x14ac:dyDescent="0.25"/>
    <row r="864" s="1" customFormat="1" ht="14.25" customHeight="1" x14ac:dyDescent="0.25"/>
    <row r="865" spans="4:48" s="1" customFormat="1" ht="14.25" customHeight="1" x14ac:dyDescent="0.25"/>
    <row r="866" spans="4:48" s="1" customFormat="1" ht="14.25" customHeight="1" x14ac:dyDescent="0.25"/>
    <row r="867" spans="4:48" s="1" customFormat="1" ht="14.25" customHeight="1" x14ac:dyDescent="0.25"/>
    <row r="868" spans="4:48" s="1" customFormat="1" ht="14.25" customHeight="1" x14ac:dyDescent="0.25"/>
    <row r="869" spans="4:48" s="1" customFormat="1" ht="14.25" customHeight="1" x14ac:dyDescent="0.25"/>
    <row r="870" spans="4:48" s="1" customFormat="1" ht="14.25" customHeight="1" x14ac:dyDescent="0.25"/>
    <row r="871" spans="4:48" s="1" customFormat="1" ht="14.25" customHeight="1" x14ac:dyDescent="0.25"/>
    <row r="872" spans="4:48" s="1" customFormat="1" ht="14.25" customHeight="1" x14ac:dyDescent="0.25"/>
    <row r="873" spans="4:48" ht="14.25" customHeight="1" x14ac:dyDescent="0.25"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4:48" ht="14.25" customHeight="1" x14ac:dyDescent="0.25"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4:48" ht="14.25" customHeight="1" x14ac:dyDescent="0.25"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4:48" ht="14.25" customHeight="1" x14ac:dyDescent="0.25"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4:48" ht="14.25" customHeight="1" x14ac:dyDescent="0.25"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4:48" ht="14.25" customHeight="1" x14ac:dyDescent="0.25"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4:48" ht="14.25" customHeight="1" x14ac:dyDescent="0.25"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4:48" ht="14.25" customHeight="1" x14ac:dyDescent="0.25"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4:44" ht="14.25" customHeight="1" x14ac:dyDescent="0.25"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4:44" ht="14.25" customHeight="1" x14ac:dyDescent="0.25"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4:44" ht="14.25" customHeight="1" x14ac:dyDescent="0.25"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4:44" ht="14.25" customHeight="1" x14ac:dyDescent="0.25"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4:44" ht="14.25" customHeight="1" x14ac:dyDescent="0.25"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4:44" ht="14.25" customHeight="1" x14ac:dyDescent="0.25"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4:44" ht="14.25" customHeight="1" x14ac:dyDescent="0.25"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4:44" ht="14.25" customHeight="1" x14ac:dyDescent="0.25"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4:44" ht="14.25" customHeight="1" x14ac:dyDescent="0.25"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4:44" ht="14.25" customHeight="1" x14ac:dyDescent="0.25"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4:44" ht="14.25" customHeight="1" x14ac:dyDescent="0.25"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4:44" ht="14.25" customHeight="1" x14ac:dyDescent="0.25"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4:44" ht="14.25" customHeight="1" x14ac:dyDescent="0.25"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4:44" ht="14.25" customHeight="1" x14ac:dyDescent="0.25"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4:44" ht="14.25" customHeight="1" x14ac:dyDescent="0.25"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4:44" ht="14.25" customHeight="1" x14ac:dyDescent="0.25"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4:44" ht="14.25" customHeight="1" x14ac:dyDescent="0.25"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4:44" ht="14.25" customHeight="1" x14ac:dyDescent="0.25"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4:44" ht="14.25" customHeight="1" x14ac:dyDescent="0.25"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4:44" ht="14.25" customHeight="1" x14ac:dyDescent="0.25"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4:44" ht="14.25" customHeight="1" x14ac:dyDescent="0.25"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4:44" ht="14.25" customHeight="1" x14ac:dyDescent="0.25"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4:44" ht="14.25" customHeight="1" x14ac:dyDescent="0.25"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4:44" ht="14.25" customHeight="1" x14ac:dyDescent="0.25"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4:44" ht="14.25" customHeight="1" x14ac:dyDescent="0.25"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4:44" ht="14.25" customHeight="1" x14ac:dyDescent="0.25"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4:44" ht="14.25" customHeight="1" x14ac:dyDescent="0.25"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4:44" ht="14.25" customHeight="1" x14ac:dyDescent="0.25"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4:44" ht="14.25" customHeight="1" x14ac:dyDescent="0.25"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4:44" ht="14.25" customHeight="1" x14ac:dyDescent="0.25"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4:44" ht="14.25" customHeight="1" x14ac:dyDescent="0.25"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4:44" ht="14.25" customHeight="1" x14ac:dyDescent="0.25"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4:44" ht="14.25" customHeight="1" x14ac:dyDescent="0.25"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4:44" ht="14.25" customHeight="1" x14ac:dyDescent="0.25"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4:44" ht="14.25" customHeight="1" x14ac:dyDescent="0.25"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4:44" ht="14.25" customHeight="1" x14ac:dyDescent="0.25"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4:44" ht="14.25" customHeight="1" x14ac:dyDescent="0.25"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4:44" ht="14.25" customHeight="1" x14ac:dyDescent="0.25"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4:44" ht="14.25" customHeight="1" x14ac:dyDescent="0.25"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4:44" ht="14.25" customHeight="1" x14ac:dyDescent="0.25"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4:44" ht="14.25" customHeight="1" x14ac:dyDescent="0.25"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4:44" ht="14.25" customHeight="1" x14ac:dyDescent="0.25"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4:44" ht="14.25" customHeight="1" x14ac:dyDescent="0.25"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4:44" ht="14.25" customHeight="1" x14ac:dyDescent="0.25"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4:44" ht="14.25" customHeight="1" x14ac:dyDescent="0.25"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4:44" ht="14.25" customHeight="1" x14ac:dyDescent="0.25"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4:44" ht="14.25" customHeight="1" x14ac:dyDescent="0.25"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4:44" ht="14.25" customHeight="1" x14ac:dyDescent="0.25"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4:44" ht="14.25" customHeight="1" x14ac:dyDescent="0.25"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4:44" ht="14.25" customHeight="1" x14ac:dyDescent="0.25"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4:44" ht="14.25" customHeight="1" x14ac:dyDescent="0.25"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4:44" ht="14.25" customHeight="1" x14ac:dyDescent="0.25"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4:44" ht="14.25" customHeight="1" x14ac:dyDescent="0.25"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4:44" ht="14.25" customHeight="1" x14ac:dyDescent="0.25"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4:44" ht="14.25" customHeight="1" x14ac:dyDescent="0.25"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4:44" ht="14.25" customHeight="1" x14ac:dyDescent="0.25"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4:44" ht="14.25" customHeight="1" x14ac:dyDescent="0.25"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4:44" ht="14.25" customHeight="1" x14ac:dyDescent="0.25"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4:44" ht="14.25" customHeight="1" x14ac:dyDescent="0.25"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4:44" ht="14.25" customHeight="1" x14ac:dyDescent="0.25"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4:44" ht="14.25" customHeight="1" x14ac:dyDescent="0.25"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4:44" ht="14.25" customHeight="1" x14ac:dyDescent="0.25"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4:44" ht="14.25" customHeight="1" x14ac:dyDescent="0.25"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4:44" ht="14.25" customHeight="1" x14ac:dyDescent="0.25"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4:44" ht="14.25" customHeight="1" x14ac:dyDescent="0.25"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4:44" ht="14.25" customHeight="1" x14ac:dyDescent="0.25"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4:44" ht="14.25" customHeight="1" x14ac:dyDescent="0.25"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4:44" ht="14.25" customHeight="1" x14ac:dyDescent="0.25"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4:44" ht="14.25" customHeight="1" x14ac:dyDescent="0.25"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4:44" ht="14.25" customHeight="1" x14ac:dyDescent="0.25"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4:44" ht="14.25" customHeight="1" x14ac:dyDescent="0.25"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4:44" ht="14.25" customHeight="1" x14ac:dyDescent="0.25"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4:44" ht="14.25" customHeight="1" x14ac:dyDescent="0.25"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4:44" ht="14.25" customHeight="1" x14ac:dyDescent="0.25"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4:44" ht="14.25" customHeight="1" x14ac:dyDescent="0.25"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4:44" ht="14.25" customHeight="1" x14ac:dyDescent="0.25"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4:44" ht="14.25" customHeight="1" x14ac:dyDescent="0.25"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4:44" ht="14.25" customHeight="1" x14ac:dyDescent="0.25"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4:44" ht="14.25" customHeight="1" x14ac:dyDescent="0.25"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4:44" ht="14.25" customHeight="1" x14ac:dyDescent="0.25"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4:44" ht="14.25" customHeight="1" x14ac:dyDescent="0.25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4:44" ht="14.25" customHeight="1" x14ac:dyDescent="0.25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4:44" ht="14.25" customHeight="1" x14ac:dyDescent="0.25"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4:44" ht="14.25" customHeight="1" x14ac:dyDescent="0.25"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4:44" ht="14.25" customHeight="1" x14ac:dyDescent="0.25"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4:44" ht="14.25" customHeight="1" x14ac:dyDescent="0.25"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4:44" ht="14.25" customHeight="1" x14ac:dyDescent="0.25"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4:44" ht="14.25" customHeight="1" x14ac:dyDescent="0.25"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4:44" ht="14.25" customHeight="1" x14ac:dyDescent="0.25"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4:44" ht="14.25" customHeight="1" x14ac:dyDescent="0.25"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4:44" ht="14.25" customHeight="1" x14ac:dyDescent="0.25"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4:44" ht="14.25" customHeight="1" x14ac:dyDescent="0.25"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4:44" ht="14.25" customHeight="1" x14ac:dyDescent="0.25"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4:44" ht="14.25" customHeight="1" x14ac:dyDescent="0.25"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4:44" ht="14.25" customHeight="1" x14ac:dyDescent="0.25"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4:44" ht="14.25" customHeight="1" x14ac:dyDescent="0.25"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4:44" ht="14.25" customHeight="1" x14ac:dyDescent="0.25"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4:44" ht="14.25" customHeight="1" x14ac:dyDescent="0.25"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4:44" ht="14.25" customHeight="1" x14ac:dyDescent="0.25"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4:44" ht="14.25" customHeight="1" x14ac:dyDescent="0.25"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4:44" ht="14.25" customHeight="1" x14ac:dyDescent="0.25"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4:44" ht="14.25" customHeight="1" x14ac:dyDescent="0.25"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4:44" ht="14.25" customHeight="1" x14ac:dyDescent="0.25"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4:44" ht="14.25" customHeight="1" x14ac:dyDescent="0.25"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4:44" ht="14.25" customHeight="1" x14ac:dyDescent="0.25"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4:44" ht="14.25" customHeight="1" x14ac:dyDescent="0.25"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4:44" ht="14.25" customHeight="1" x14ac:dyDescent="0.25"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4:44" ht="14.25" customHeight="1" x14ac:dyDescent="0.25"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4:44" ht="14.25" customHeight="1" x14ac:dyDescent="0.25"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4:44" ht="14.25" customHeight="1" x14ac:dyDescent="0.25"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4:44" ht="14.25" customHeight="1" x14ac:dyDescent="0.25"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4:44" ht="14.25" customHeight="1" x14ac:dyDescent="0.25"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4:44" ht="14.25" customHeight="1" x14ac:dyDescent="0.25"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4:44" ht="14.25" customHeight="1" x14ac:dyDescent="0.25"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4:44" ht="14.25" customHeight="1" x14ac:dyDescent="0.25"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4:44" ht="14.25" customHeight="1" x14ac:dyDescent="0.25"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4:44" ht="14.25" customHeight="1" x14ac:dyDescent="0.25"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4:44" ht="14.25" customHeight="1" x14ac:dyDescent="0.25"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4:44" ht="14.25" customHeight="1" x14ac:dyDescent="0.25"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4:44" ht="14.25" customHeight="1" x14ac:dyDescent="0.25"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spans="4:44" ht="14.25" customHeight="1" x14ac:dyDescent="0.25"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  <row r="1002" spans="4:44" ht="14.25" customHeight="1" x14ac:dyDescent="0.25"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</row>
    <row r="1003" spans="4:44" ht="14.25" customHeight="1" x14ac:dyDescent="0.25"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</row>
    <row r="1004" spans="4:44" ht="14.25" customHeight="1" x14ac:dyDescent="0.25"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</row>
    <row r="1005" spans="4:44" ht="14.25" customHeight="1" x14ac:dyDescent="0.25"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</row>
    <row r="1006" spans="4:44" ht="14.25" customHeight="1" x14ac:dyDescent="0.25"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</row>
    <row r="1007" spans="4:44" ht="14.25" customHeight="1" x14ac:dyDescent="0.25"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</row>
    <row r="1008" spans="4:44" ht="14.25" customHeight="1" x14ac:dyDescent="0.25"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</row>
    <row r="1009" spans="4:44" ht="14.25" customHeight="1" x14ac:dyDescent="0.25"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</row>
    <row r="1010" spans="4:44" ht="14.25" customHeight="1" x14ac:dyDescent="0.25"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</row>
    <row r="1011" spans="4:44" ht="14.25" customHeight="1" x14ac:dyDescent="0.25"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</row>
    <row r="1012" spans="4:44" ht="14.25" customHeight="1" x14ac:dyDescent="0.25"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</row>
    <row r="1013" spans="4:44" ht="14.25" customHeight="1" x14ac:dyDescent="0.25"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</row>
    <row r="1014" spans="4:44" ht="14.25" customHeight="1" x14ac:dyDescent="0.25"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</row>
    <row r="1015" spans="4:44" ht="14.25" customHeight="1" x14ac:dyDescent="0.25"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</row>
    <row r="1016" spans="4:44" ht="14.25" customHeight="1" x14ac:dyDescent="0.25"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</row>
    <row r="1017" spans="4:44" ht="14.25" customHeight="1" x14ac:dyDescent="0.25"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</row>
    <row r="1018" spans="4:44" ht="14.25" customHeight="1" x14ac:dyDescent="0.25"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</row>
    <row r="1019" spans="4:44" ht="14.25" customHeight="1" x14ac:dyDescent="0.25"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</row>
    <row r="1020" spans="4:44" ht="14.25" customHeight="1" x14ac:dyDescent="0.25"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</row>
    <row r="1021" spans="4:44" ht="14.25" customHeight="1" x14ac:dyDescent="0.25"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</row>
    <row r="1022" spans="4:44" ht="14.25" customHeight="1" x14ac:dyDescent="0.25"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</row>
    <row r="1023" spans="4:44" ht="14.25" customHeight="1" x14ac:dyDescent="0.25"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</row>
    <row r="1024" spans="4:44" ht="14.25" customHeight="1" x14ac:dyDescent="0.25"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</row>
    <row r="1025" spans="4:44" ht="14.25" customHeight="1" x14ac:dyDescent="0.25"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</row>
    <row r="1026" spans="4:44" ht="14.25" customHeight="1" x14ac:dyDescent="0.25"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</row>
    <row r="1027" spans="4:44" ht="14.25" customHeight="1" x14ac:dyDescent="0.25"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</row>
    <row r="1028" spans="4:44" ht="14.25" customHeight="1" x14ac:dyDescent="0.25"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</row>
    <row r="1029" spans="4:44" ht="14.25" customHeight="1" x14ac:dyDescent="0.25"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</row>
    <row r="1030" spans="4:44" ht="14.25" customHeight="1" x14ac:dyDescent="0.25"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</row>
    <row r="1031" spans="4:44" ht="14.25" customHeight="1" x14ac:dyDescent="0.25"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</row>
    <row r="1032" spans="4:44" ht="14.25" customHeight="1" x14ac:dyDescent="0.25"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</row>
    <row r="1033" spans="4:44" ht="14.25" customHeight="1" x14ac:dyDescent="0.25"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</row>
    <row r="1034" spans="4:44" ht="14.25" customHeight="1" x14ac:dyDescent="0.25"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</row>
    <row r="1035" spans="4:44" ht="14.25" customHeight="1" x14ac:dyDescent="0.25"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</row>
    <row r="1036" spans="4:44" ht="14.25" customHeight="1" x14ac:dyDescent="0.25"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</row>
    <row r="1037" spans="4:44" ht="14.25" customHeight="1" x14ac:dyDescent="0.25"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</row>
    <row r="1038" spans="4:44" ht="14.25" customHeight="1" x14ac:dyDescent="0.25"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</row>
    <row r="1039" spans="4:44" ht="14.25" customHeight="1" x14ac:dyDescent="0.25"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</row>
    <row r="1040" spans="4:44" ht="14.25" customHeight="1" x14ac:dyDescent="0.25"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</row>
    <row r="1041" spans="4:44" ht="14.25" customHeight="1" x14ac:dyDescent="0.25"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</row>
    <row r="1042" spans="4:44" ht="14.25" customHeight="1" x14ac:dyDescent="0.25"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</row>
    <row r="1043" spans="4:44" ht="14.25" customHeight="1" x14ac:dyDescent="0.25"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</row>
    <row r="1044" spans="4:44" ht="14.25" customHeight="1" x14ac:dyDescent="0.25"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</row>
    <row r="1045" spans="4:44" ht="14.25" customHeight="1" x14ac:dyDescent="0.25"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</row>
    <row r="1046" spans="4:44" ht="14.25" customHeight="1" x14ac:dyDescent="0.25"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</row>
    <row r="1047" spans="4:44" ht="14.25" customHeight="1" x14ac:dyDescent="0.25"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</row>
    <row r="1048" spans="4:44" ht="14.25" customHeight="1" x14ac:dyDescent="0.25"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</row>
    <row r="1049" spans="4:44" ht="14.25" customHeight="1" x14ac:dyDescent="0.25"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</row>
    <row r="1050" spans="4:44" ht="14.25" customHeight="1" x14ac:dyDescent="0.25"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</row>
    <row r="1051" spans="4:44" ht="14.25" customHeight="1" x14ac:dyDescent="0.25"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</row>
    <row r="1052" spans="4:44" ht="14.25" customHeight="1" x14ac:dyDescent="0.25"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</row>
    <row r="1053" spans="4:44" ht="14.25" customHeight="1" x14ac:dyDescent="0.25"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</row>
    <row r="1054" spans="4:44" ht="14.25" customHeight="1" x14ac:dyDescent="0.25"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</row>
    <row r="1055" spans="4:44" ht="14.25" customHeight="1" x14ac:dyDescent="0.25"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</row>
    <row r="1056" spans="4:44" ht="14.25" customHeight="1" x14ac:dyDescent="0.25"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</row>
    <row r="1057" spans="4:44" ht="14.25" customHeight="1" x14ac:dyDescent="0.25"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</row>
    <row r="1058" spans="4:44" ht="14.25" customHeight="1" x14ac:dyDescent="0.25"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</row>
    <row r="1059" spans="4:44" ht="14.25" customHeight="1" x14ac:dyDescent="0.25"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</row>
    <row r="1060" spans="4:44" ht="14.25" customHeight="1" x14ac:dyDescent="0.25"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</row>
    <row r="1061" spans="4:44" ht="14.25" customHeight="1" x14ac:dyDescent="0.25"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</row>
    <row r="1062" spans="4:44" ht="14.25" customHeight="1" x14ac:dyDescent="0.25"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</row>
    <row r="1063" spans="4:44" ht="14.25" customHeight="1" x14ac:dyDescent="0.25"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</row>
    <row r="1064" spans="4:44" ht="14.25" customHeight="1" x14ac:dyDescent="0.25"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</row>
    <row r="1065" spans="4:44" ht="14.25" customHeight="1" x14ac:dyDescent="0.25"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</row>
    <row r="1066" spans="4:44" ht="14.25" customHeight="1" x14ac:dyDescent="0.25"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</row>
    <row r="1067" spans="4:44" ht="14.25" customHeight="1" x14ac:dyDescent="0.25"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</row>
    <row r="1068" spans="4:44" ht="14.25" customHeight="1" x14ac:dyDescent="0.25"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</row>
    <row r="1069" spans="4:44" ht="14.25" customHeight="1" x14ac:dyDescent="0.25"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</row>
    <row r="1070" spans="4:44" ht="14.25" customHeight="1" x14ac:dyDescent="0.25"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</row>
    <row r="1071" spans="4:44" ht="14.25" customHeight="1" x14ac:dyDescent="0.25"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</row>
    <row r="1072" spans="4:44" ht="14.25" customHeight="1" x14ac:dyDescent="0.25"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</row>
    <row r="1073" spans="4:44" ht="14.25" customHeight="1" x14ac:dyDescent="0.25"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</row>
    <row r="1074" spans="4:44" ht="14.25" customHeight="1" x14ac:dyDescent="0.25"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</row>
    <row r="1075" spans="4:44" ht="14.25" customHeight="1" x14ac:dyDescent="0.25"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</row>
    <row r="1076" spans="4:44" ht="14.25" customHeight="1" x14ac:dyDescent="0.25"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</row>
    <row r="1077" spans="4:44" ht="14.25" customHeight="1" x14ac:dyDescent="0.25"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</row>
    <row r="1078" spans="4:44" ht="14.25" customHeight="1" x14ac:dyDescent="0.25"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</row>
    <row r="1079" spans="4:44" ht="14.25" customHeight="1" x14ac:dyDescent="0.25"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</row>
    <row r="1080" spans="4:44" ht="14.25" customHeight="1" x14ac:dyDescent="0.25"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</row>
    <row r="1081" spans="4:44" ht="14.25" customHeight="1" x14ac:dyDescent="0.25"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</row>
    <row r="1082" spans="4:44" ht="14.25" customHeight="1" x14ac:dyDescent="0.25"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</row>
    <row r="1083" spans="4:44" ht="14.25" customHeight="1" x14ac:dyDescent="0.25"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</row>
    <row r="1084" spans="4:44" ht="14.25" customHeight="1" x14ac:dyDescent="0.25"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</row>
    <row r="1085" spans="4:44" ht="14.25" customHeight="1" x14ac:dyDescent="0.25"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</row>
    <row r="1086" spans="4:44" ht="14.25" customHeight="1" x14ac:dyDescent="0.25"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</row>
    <row r="1087" spans="4:44" ht="14.25" customHeight="1" x14ac:dyDescent="0.25"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</row>
    <row r="1088" spans="4:44" ht="14.25" customHeight="1" x14ac:dyDescent="0.25"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</row>
    <row r="1089" spans="4:44" ht="14.25" customHeight="1" x14ac:dyDescent="0.25"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</row>
    <row r="1090" spans="4:44" ht="14.25" customHeight="1" x14ac:dyDescent="0.25"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</row>
    <row r="1091" spans="4:44" ht="14.25" customHeight="1" x14ac:dyDescent="0.25"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</row>
    <row r="1092" spans="4:44" ht="14.25" customHeight="1" x14ac:dyDescent="0.25"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</row>
    <row r="1093" spans="4:44" ht="14.25" customHeight="1" x14ac:dyDescent="0.25"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</row>
    <row r="1094" spans="4:44" ht="14.25" customHeight="1" x14ac:dyDescent="0.25"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</row>
    <row r="1095" spans="4:44" ht="14.25" customHeight="1" x14ac:dyDescent="0.25"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</row>
    <row r="1096" spans="4:44" ht="14.25" customHeight="1" x14ac:dyDescent="0.25"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</row>
    <row r="1097" spans="4:44" ht="14.25" customHeight="1" x14ac:dyDescent="0.25"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</row>
    <row r="1098" spans="4:44" ht="14.25" customHeight="1" x14ac:dyDescent="0.25"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</row>
    <row r="1099" spans="4:44" ht="14.25" customHeight="1" x14ac:dyDescent="0.25"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</row>
    <row r="1100" spans="4:44" ht="14.25" customHeight="1" x14ac:dyDescent="0.25"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</row>
    <row r="1101" spans="4:44" ht="14.25" customHeight="1" x14ac:dyDescent="0.25"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</row>
    <row r="1102" spans="4:44" ht="14.25" customHeight="1" x14ac:dyDescent="0.25"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</row>
    <row r="1103" spans="4:44" ht="14.25" customHeight="1" x14ac:dyDescent="0.25"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</row>
    <row r="1104" spans="4:44" ht="14.25" customHeight="1" x14ac:dyDescent="0.25"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</row>
    <row r="1105" spans="4:44" ht="14.25" customHeight="1" x14ac:dyDescent="0.25"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</row>
    <row r="1106" spans="4:44" ht="14.25" customHeight="1" x14ac:dyDescent="0.25"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</row>
    <row r="1107" spans="4:44" ht="14.25" customHeight="1" x14ac:dyDescent="0.25"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</row>
    <row r="1108" spans="4:44" ht="14.25" customHeight="1" x14ac:dyDescent="0.25"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</row>
    <row r="1109" spans="4:44" ht="14.25" customHeight="1" x14ac:dyDescent="0.25"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</row>
    <row r="1110" spans="4:44" ht="14.25" customHeight="1" x14ac:dyDescent="0.25"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</row>
    <row r="1111" spans="4:44" ht="14.25" customHeight="1" x14ac:dyDescent="0.25"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</row>
    <row r="1112" spans="4:44" ht="14.25" customHeight="1" x14ac:dyDescent="0.25"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</row>
    <row r="1113" spans="4:44" ht="14.25" customHeight="1" x14ac:dyDescent="0.25"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</row>
    <row r="1114" spans="4:44" ht="14.25" customHeight="1" x14ac:dyDescent="0.25"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</row>
    <row r="1115" spans="4:44" ht="14.25" customHeight="1" x14ac:dyDescent="0.25"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</row>
    <row r="1116" spans="4:44" ht="14.25" customHeight="1" x14ac:dyDescent="0.25"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</row>
    <row r="1117" spans="4:44" ht="14.25" customHeight="1" x14ac:dyDescent="0.25"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</row>
    <row r="1118" spans="4:44" ht="14.25" customHeight="1" x14ac:dyDescent="0.25"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</row>
    <row r="1119" spans="4:44" ht="14.25" customHeight="1" x14ac:dyDescent="0.25"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</row>
    <row r="1120" spans="4:44" ht="14.25" customHeight="1" x14ac:dyDescent="0.25"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</row>
    <row r="1121" spans="4:44" ht="14.25" customHeight="1" x14ac:dyDescent="0.25"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</row>
    <row r="1122" spans="4:44" ht="14.25" customHeight="1" x14ac:dyDescent="0.25"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</row>
    <row r="1123" spans="4:44" ht="14.25" customHeight="1" x14ac:dyDescent="0.25"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</row>
    <row r="1124" spans="4:44" ht="14.25" customHeight="1" x14ac:dyDescent="0.25"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</row>
    <row r="1125" spans="4:44" ht="14.25" customHeight="1" x14ac:dyDescent="0.25"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</row>
    <row r="1126" spans="4:44" ht="14.25" customHeight="1" x14ac:dyDescent="0.25"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</row>
    <row r="1127" spans="4:44" ht="14.25" customHeight="1" x14ac:dyDescent="0.25"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</row>
    <row r="1128" spans="4:44" ht="14.25" customHeight="1" x14ac:dyDescent="0.25"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</row>
    <row r="1129" spans="4:44" ht="14.25" customHeight="1" x14ac:dyDescent="0.25"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</row>
    <row r="1130" spans="4:44" ht="14.25" customHeight="1" x14ac:dyDescent="0.25"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</row>
    <row r="1131" spans="4:44" ht="14.25" customHeight="1" x14ac:dyDescent="0.25"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</row>
    <row r="1132" spans="4:44" ht="14.25" customHeight="1" x14ac:dyDescent="0.25"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</row>
    <row r="1133" spans="4:44" ht="14.25" customHeight="1" x14ac:dyDescent="0.25"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</row>
    <row r="1134" spans="4:44" ht="14.25" customHeight="1" x14ac:dyDescent="0.25"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</row>
    <row r="1135" spans="4:44" ht="14.25" customHeight="1" x14ac:dyDescent="0.25"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</row>
    <row r="1136" spans="4:44" ht="14.25" customHeight="1" x14ac:dyDescent="0.25"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</row>
    <row r="1137" spans="4:44" ht="14.25" customHeight="1" x14ac:dyDescent="0.25"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</row>
    <row r="1138" spans="4:44" ht="14.25" customHeight="1" x14ac:dyDescent="0.25"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</row>
    <row r="1139" spans="4:44" ht="14.25" customHeight="1" x14ac:dyDescent="0.25"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</row>
    <row r="1140" spans="4:44" ht="14.25" customHeight="1" x14ac:dyDescent="0.25"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</row>
    <row r="1141" spans="4:44" ht="14.25" customHeight="1" x14ac:dyDescent="0.25"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</row>
    <row r="1142" spans="4:44" ht="14.25" customHeight="1" x14ac:dyDescent="0.25"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</row>
    <row r="1143" spans="4:44" ht="14.25" customHeight="1" x14ac:dyDescent="0.25"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</row>
    <row r="1144" spans="4:44" ht="14.25" customHeight="1" x14ac:dyDescent="0.25"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</row>
    <row r="1145" spans="4:44" ht="14.25" customHeight="1" x14ac:dyDescent="0.25"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</row>
    <row r="1146" spans="4:44" ht="14.25" customHeight="1" x14ac:dyDescent="0.25"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</row>
    <row r="1147" spans="4:44" ht="14.25" customHeight="1" x14ac:dyDescent="0.25"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</row>
    <row r="1148" spans="4:44" ht="14.25" customHeight="1" x14ac:dyDescent="0.25"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</row>
    <row r="1149" spans="4:44" ht="14.25" customHeight="1" x14ac:dyDescent="0.25"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</row>
    <row r="1150" spans="4:44" ht="14.25" customHeight="1" x14ac:dyDescent="0.25"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</row>
    <row r="1151" spans="4:44" ht="14.25" customHeight="1" x14ac:dyDescent="0.25"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</row>
    <row r="1152" spans="4:44" ht="14.25" customHeight="1" x14ac:dyDescent="0.25"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</row>
    <row r="1153" spans="4:44" ht="14.25" customHeight="1" x14ac:dyDescent="0.25"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</row>
    <row r="1154" spans="4:44" ht="14.25" customHeight="1" x14ac:dyDescent="0.25"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</row>
    <row r="1155" spans="4:44" ht="14.25" customHeight="1" x14ac:dyDescent="0.25"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</row>
    <row r="1156" spans="4:44" ht="14.25" customHeight="1" x14ac:dyDescent="0.25"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</row>
    <row r="1157" spans="4:44" ht="14.25" customHeight="1" x14ac:dyDescent="0.25"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</row>
    <row r="1158" spans="4:44" ht="14.25" customHeight="1" x14ac:dyDescent="0.25"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</row>
    <row r="1159" spans="4:44" ht="14.25" customHeight="1" x14ac:dyDescent="0.25"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</row>
    <row r="1160" spans="4:44" ht="14.25" customHeight="1" x14ac:dyDescent="0.25"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</row>
    <row r="1161" spans="4:44" ht="14.25" customHeight="1" x14ac:dyDescent="0.25"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</row>
    <row r="1162" spans="4:44" ht="14.25" customHeight="1" x14ac:dyDescent="0.25"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</row>
    <row r="1163" spans="4:44" ht="14.25" customHeight="1" x14ac:dyDescent="0.25"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</row>
    <row r="1164" spans="4:44" ht="14.25" customHeight="1" x14ac:dyDescent="0.25"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</row>
    <row r="1165" spans="4:44" ht="14.25" customHeight="1" x14ac:dyDescent="0.25"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</row>
    <row r="1166" spans="4:44" ht="14.25" customHeight="1" x14ac:dyDescent="0.25"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</row>
    <row r="1167" spans="4:44" ht="14.25" customHeight="1" x14ac:dyDescent="0.25"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</row>
    <row r="1168" spans="4:44" ht="14.25" customHeight="1" x14ac:dyDescent="0.25"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</row>
    <row r="1169" spans="4:44" ht="14.25" customHeight="1" x14ac:dyDescent="0.25"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</row>
    <row r="1170" spans="4:44" ht="14.25" customHeight="1" x14ac:dyDescent="0.25"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</row>
    <row r="1171" spans="4:44" ht="14.25" customHeight="1" x14ac:dyDescent="0.25"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</row>
    <row r="1172" spans="4:44" ht="14.25" customHeight="1" x14ac:dyDescent="0.25"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</row>
    <row r="1173" spans="4:44" ht="14.25" customHeight="1" x14ac:dyDescent="0.25"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</row>
    <row r="1174" spans="4:44" ht="14.25" customHeight="1" x14ac:dyDescent="0.25"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</row>
    <row r="1175" spans="4:44" ht="14.25" customHeight="1" x14ac:dyDescent="0.25"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</row>
    <row r="1176" spans="4:44" ht="14.25" customHeight="1" x14ac:dyDescent="0.25"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</row>
    <row r="1177" spans="4:44" ht="14.25" customHeight="1" x14ac:dyDescent="0.25"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</row>
    <row r="1178" spans="4:44" ht="14.25" customHeight="1" x14ac:dyDescent="0.25"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</row>
    <row r="1179" spans="4:44" ht="14.25" customHeight="1" x14ac:dyDescent="0.25"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</row>
    <row r="1180" spans="4:44" ht="14.25" customHeight="1" x14ac:dyDescent="0.25"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</row>
    <row r="1181" spans="4:44" ht="14.25" customHeight="1" x14ac:dyDescent="0.25"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</row>
    <row r="1182" spans="4:44" ht="14.25" customHeight="1" x14ac:dyDescent="0.25"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</row>
    <row r="1183" spans="4:44" ht="14.25" customHeight="1" x14ac:dyDescent="0.25"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</row>
    <row r="1184" spans="4:44" ht="14.25" customHeight="1" x14ac:dyDescent="0.25"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</row>
    <row r="1185" spans="4:44" ht="14.25" customHeight="1" x14ac:dyDescent="0.25"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</row>
    <row r="1186" spans="4:44" ht="14.25" customHeight="1" x14ac:dyDescent="0.25"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</row>
    <row r="1187" spans="4:44" ht="14.25" customHeight="1" x14ac:dyDescent="0.25"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</row>
    <row r="1188" spans="4:44" ht="14.25" customHeight="1" x14ac:dyDescent="0.25"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</row>
    <row r="1189" spans="4:44" ht="14.25" customHeight="1" x14ac:dyDescent="0.25"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</row>
    <row r="1190" spans="4:44" ht="14.25" customHeight="1" x14ac:dyDescent="0.25"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</row>
    <row r="1191" spans="4:44" ht="14.25" customHeight="1" x14ac:dyDescent="0.25"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</row>
    <row r="1192" spans="4:44" ht="14.25" customHeight="1" x14ac:dyDescent="0.25"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</row>
    <row r="1193" spans="4:44" ht="14.25" customHeight="1" x14ac:dyDescent="0.25"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</row>
    <row r="1194" spans="4:44" ht="14.25" customHeight="1" x14ac:dyDescent="0.25"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</row>
    <row r="1195" spans="4:44" ht="14.25" customHeight="1" x14ac:dyDescent="0.25"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</row>
    <row r="1196" spans="4:44" ht="14.25" customHeight="1" x14ac:dyDescent="0.25"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</row>
    <row r="1197" spans="4:44" ht="14.25" customHeight="1" x14ac:dyDescent="0.25"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</row>
    <row r="1198" spans="4:44" ht="14.25" customHeight="1" x14ac:dyDescent="0.25"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</row>
    <row r="1199" spans="4:44" ht="14.25" customHeight="1" x14ac:dyDescent="0.25"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</row>
    <row r="1200" spans="4:44" ht="14.25" customHeight="1" x14ac:dyDescent="0.25"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</row>
    <row r="1201" spans="4:44" ht="14.25" customHeight="1" x14ac:dyDescent="0.25"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</row>
    <row r="1202" spans="4:44" ht="14.25" customHeight="1" x14ac:dyDescent="0.25"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</row>
    <row r="1203" spans="4:44" ht="14.25" customHeight="1" x14ac:dyDescent="0.25"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</row>
    <row r="1204" spans="4:44" ht="14.25" customHeight="1" x14ac:dyDescent="0.25"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</row>
    <row r="1205" spans="4:44" ht="14.25" customHeight="1" x14ac:dyDescent="0.25"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</row>
    <row r="1206" spans="4:44" ht="14.25" customHeight="1" x14ac:dyDescent="0.25"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</row>
    <row r="1207" spans="4:44" ht="14.25" customHeight="1" x14ac:dyDescent="0.25"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</row>
    <row r="1208" spans="4:44" ht="14.25" customHeight="1" x14ac:dyDescent="0.25"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</row>
    <row r="1209" spans="4:44" ht="14.25" customHeight="1" x14ac:dyDescent="0.25"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</row>
    <row r="1210" spans="4:44" ht="14.25" customHeight="1" x14ac:dyDescent="0.25"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</row>
    <row r="1211" spans="4:44" ht="14.25" customHeight="1" x14ac:dyDescent="0.25"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</row>
    <row r="1212" spans="4:44" ht="14.25" customHeight="1" x14ac:dyDescent="0.25"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</row>
    <row r="1213" spans="4:44" ht="14.25" customHeight="1" x14ac:dyDescent="0.25"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</row>
    <row r="1214" spans="4:44" ht="14.25" customHeight="1" x14ac:dyDescent="0.25"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</row>
    <row r="1215" spans="4:44" ht="14.25" customHeight="1" x14ac:dyDescent="0.25"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</row>
    <row r="1216" spans="4:44" ht="14.25" customHeight="1" x14ac:dyDescent="0.25"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</row>
    <row r="1217" spans="4:44" ht="14.25" customHeight="1" x14ac:dyDescent="0.25"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</row>
    <row r="1218" spans="4:44" ht="14.25" customHeight="1" x14ac:dyDescent="0.25"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</row>
    <row r="1219" spans="4:44" ht="14.25" customHeight="1" x14ac:dyDescent="0.25"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</row>
    <row r="1220" spans="4:44" ht="14.25" customHeight="1" x14ac:dyDescent="0.25"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</row>
    <row r="1221" spans="4:44" ht="14.25" customHeight="1" x14ac:dyDescent="0.25"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</row>
    <row r="1222" spans="4:44" ht="14.25" customHeight="1" x14ac:dyDescent="0.25"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</row>
    <row r="1223" spans="4:44" ht="14.25" customHeight="1" x14ac:dyDescent="0.25"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</row>
    <row r="1224" spans="4:44" ht="14.25" customHeight="1" x14ac:dyDescent="0.25"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</row>
    <row r="1225" spans="4:44" ht="14.25" customHeight="1" x14ac:dyDescent="0.25"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</row>
    <row r="1226" spans="4:44" ht="14.25" customHeight="1" x14ac:dyDescent="0.25"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</row>
    <row r="1227" spans="4:44" ht="14.25" customHeight="1" x14ac:dyDescent="0.25"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</row>
    <row r="1228" spans="4:44" ht="14.25" customHeight="1" x14ac:dyDescent="0.25"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</row>
    <row r="1229" spans="4:44" ht="14.25" customHeight="1" x14ac:dyDescent="0.25"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</row>
    <row r="1230" spans="4:44" ht="14.25" customHeight="1" x14ac:dyDescent="0.25"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</row>
    <row r="1231" spans="4:44" ht="14.25" customHeight="1" x14ac:dyDescent="0.25"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</row>
    <row r="1232" spans="4:44" ht="14.25" customHeight="1" x14ac:dyDescent="0.25"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</row>
    <row r="1233" spans="4:44" ht="14.25" customHeight="1" x14ac:dyDescent="0.25"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</row>
    <row r="1234" spans="4:44" ht="14.25" customHeight="1" x14ac:dyDescent="0.25"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</row>
    <row r="1235" spans="4:44" ht="14.25" customHeight="1" x14ac:dyDescent="0.25"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</row>
    <row r="1236" spans="4:44" ht="14.25" customHeight="1" x14ac:dyDescent="0.25"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</row>
    <row r="1237" spans="4:44" ht="14.25" customHeight="1" x14ac:dyDescent="0.25"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</row>
    <row r="1238" spans="4:44" ht="14.25" customHeight="1" x14ac:dyDescent="0.25"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</row>
    <row r="1239" spans="4:44" ht="14.25" customHeight="1" x14ac:dyDescent="0.25"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</row>
    <row r="1240" spans="4:44" ht="14.25" customHeight="1" x14ac:dyDescent="0.25"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</row>
    <row r="1241" spans="4:44" ht="14.25" customHeight="1" x14ac:dyDescent="0.25"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</row>
    <row r="1242" spans="4:44" ht="14.25" customHeight="1" x14ac:dyDescent="0.25"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</row>
    <row r="1243" spans="4:44" ht="14.25" customHeight="1" x14ac:dyDescent="0.25"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</row>
    <row r="1244" spans="4:44" ht="14.25" customHeight="1" x14ac:dyDescent="0.25"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</row>
    <row r="1245" spans="4:44" ht="14.25" customHeight="1" x14ac:dyDescent="0.25"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</row>
    <row r="1246" spans="4:44" ht="14.25" customHeight="1" x14ac:dyDescent="0.25"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</row>
    <row r="1247" spans="4:44" ht="14.25" customHeight="1" x14ac:dyDescent="0.25"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</row>
    <row r="1248" spans="4:44" ht="14.25" customHeight="1" x14ac:dyDescent="0.25"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</row>
    <row r="1249" spans="4:44" ht="14.25" customHeight="1" x14ac:dyDescent="0.25"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</row>
    <row r="1250" spans="4:44" ht="14.25" customHeight="1" x14ac:dyDescent="0.25"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</row>
    <row r="1251" spans="4:44" ht="14.25" customHeight="1" x14ac:dyDescent="0.25"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</row>
    <row r="1252" spans="4:44" ht="14.25" customHeight="1" x14ac:dyDescent="0.25"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</row>
    <row r="1253" spans="4:44" ht="14.25" customHeight="1" x14ac:dyDescent="0.25"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</row>
    <row r="1254" spans="4:44" ht="14.25" customHeight="1" x14ac:dyDescent="0.25"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</row>
    <row r="1255" spans="4:44" ht="14.25" customHeight="1" x14ac:dyDescent="0.25"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</row>
    <row r="1256" spans="4:44" ht="14.25" customHeight="1" x14ac:dyDescent="0.25"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</row>
    <row r="1257" spans="4:44" ht="14.25" customHeight="1" x14ac:dyDescent="0.25"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</row>
    <row r="1258" spans="4:44" ht="14.25" customHeight="1" x14ac:dyDescent="0.25"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</row>
    <row r="1259" spans="4:44" ht="14.25" customHeight="1" x14ac:dyDescent="0.25"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</row>
    <row r="1260" spans="4:44" ht="14.25" customHeight="1" x14ac:dyDescent="0.25"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</row>
    <row r="1261" spans="4:44" ht="14.25" customHeight="1" x14ac:dyDescent="0.25"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</row>
    <row r="1262" spans="4:44" ht="14.25" customHeight="1" x14ac:dyDescent="0.25"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</row>
    <row r="1263" spans="4:44" ht="14.25" customHeight="1" x14ac:dyDescent="0.25"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</row>
    <row r="1264" spans="4:44" ht="14.25" customHeight="1" x14ac:dyDescent="0.25"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</row>
    <row r="1265" spans="4:44" ht="14.25" customHeight="1" x14ac:dyDescent="0.25"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</row>
    <row r="1266" spans="4:44" ht="14.25" customHeight="1" x14ac:dyDescent="0.25"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</row>
    <row r="1267" spans="4:44" ht="14.25" customHeight="1" x14ac:dyDescent="0.25"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</row>
    <row r="1268" spans="4:44" ht="14.25" customHeight="1" x14ac:dyDescent="0.25"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</row>
    <row r="1269" spans="4:44" ht="14.25" customHeight="1" x14ac:dyDescent="0.25"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</row>
    <row r="1270" spans="4:44" ht="14.25" customHeight="1" x14ac:dyDescent="0.25"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</row>
    <row r="1271" spans="4:44" ht="14.25" customHeight="1" x14ac:dyDescent="0.25"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</row>
    <row r="1272" spans="4:44" ht="14.25" customHeight="1" x14ac:dyDescent="0.25"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</row>
    <row r="1273" spans="4:44" ht="14.25" customHeight="1" x14ac:dyDescent="0.25"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</row>
    <row r="1274" spans="4:44" ht="14.25" customHeight="1" x14ac:dyDescent="0.25"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</row>
    <row r="1275" spans="4:44" ht="14.25" customHeight="1" x14ac:dyDescent="0.25"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</row>
    <row r="1276" spans="4:44" ht="14.25" customHeight="1" x14ac:dyDescent="0.25"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</row>
    <row r="1277" spans="4:44" ht="14.25" customHeight="1" x14ac:dyDescent="0.25"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</row>
    <row r="1278" spans="4:44" ht="14.25" customHeight="1" x14ac:dyDescent="0.25"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</row>
    <row r="1279" spans="4:44" ht="14.25" customHeight="1" x14ac:dyDescent="0.25"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</row>
    <row r="1280" spans="4:44" ht="14.25" customHeight="1" x14ac:dyDescent="0.25"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</row>
    <row r="1281" spans="4:44" ht="14.25" customHeight="1" x14ac:dyDescent="0.25"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</row>
    <row r="1282" spans="4:44" ht="14.25" customHeight="1" x14ac:dyDescent="0.25"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</row>
    <row r="1283" spans="4:44" ht="14.25" customHeight="1" x14ac:dyDescent="0.25"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</row>
    <row r="1284" spans="4:44" ht="14.25" customHeight="1" x14ac:dyDescent="0.25"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</row>
    <row r="1285" spans="4:44" ht="14.25" customHeight="1" x14ac:dyDescent="0.25"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</row>
    <row r="1286" spans="4:44" ht="14.25" customHeight="1" x14ac:dyDescent="0.25"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</row>
    <row r="1287" spans="4:44" ht="14.25" customHeight="1" x14ac:dyDescent="0.25"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</row>
    <row r="1288" spans="4:44" ht="14.25" customHeight="1" x14ac:dyDescent="0.25"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</row>
    <row r="1289" spans="4:44" ht="14.25" customHeight="1" x14ac:dyDescent="0.25"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</row>
    <row r="1290" spans="4:44" ht="14.25" customHeight="1" x14ac:dyDescent="0.25"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</row>
    <row r="1291" spans="4:44" ht="14.25" customHeight="1" x14ac:dyDescent="0.25"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</row>
    <row r="1292" spans="4:44" ht="14.25" customHeight="1" x14ac:dyDescent="0.25"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</row>
    <row r="1293" spans="4:44" ht="14.25" customHeight="1" x14ac:dyDescent="0.25"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</row>
    <row r="1294" spans="4:44" ht="14.25" customHeight="1" x14ac:dyDescent="0.25"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</row>
    <row r="1295" spans="4:44" ht="14.25" customHeight="1" x14ac:dyDescent="0.25"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</row>
    <row r="1296" spans="4:44" ht="14.25" customHeight="1" x14ac:dyDescent="0.25"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</row>
    <row r="1297" spans="4:44" ht="14.25" customHeight="1" x14ac:dyDescent="0.25"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</row>
    <row r="1298" spans="4:44" ht="14.25" customHeight="1" x14ac:dyDescent="0.25"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</row>
    <row r="1299" spans="4:44" ht="14.25" customHeight="1" x14ac:dyDescent="0.25"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</row>
    <row r="1300" spans="4:44" ht="14.25" customHeight="1" x14ac:dyDescent="0.25"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</row>
    <row r="1301" spans="4:44" ht="14.25" customHeight="1" x14ac:dyDescent="0.25"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</row>
    <row r="1302" spans="4:44" ht="14.25" customHeight="1" x14ac:dyDescent="0.25"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</row>
    <row r="1303" spans="4:44" ht="14.25" customHeight="1" x14ac:dyDescent="0.25"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</row>
    <row r="1304" spans="4:44" ht="14.25" customHeight="1" x14ac:dyDescent="0.25"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</row>
    <row r="1305" spans="4:44" ht="14.25" customHeight="1" x14ac:dyDescent="0.25"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</row>
    <row r="1306" spans="4:44" ht="14.25" customHeight="1" x14ac:dyDescent="0.25"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</row>
    <row r="1307" spans="4:44" ht="14.25" customHeight="1" x14ac:dyDescent="0.25"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</row>
    <row r="1308" spans="4:44" ht="14.25" customHeight="1" x14ac:dyDescent="0.25"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</row>
    <row r="1309" spans="4:44" ht="14.25" customHeight="1" x14ac:dyDescent="0.25"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</row>
    <row r="1310" spans="4:44" ht="14.25" customHeight="1" x14ac:dyDescent="0.25"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</row>
    <row r="1311" spans="4:44" ht="14.25" customHeight="1" x14ac:dyDescent="0.25"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</row>
    <row r="1312" spans="4:44" ht="14.25" customHeight="1" x14ac:dyDescent="0.25"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</row>
    <row r="1313" spans="4:44" ht="14.25" customHeight="1" x14ac:dyDescent="0.25"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</row>
    <row r="1314" spans="4:44" ht="14.25" customHeight="1" x14ac:dyDescent="0.25"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</row>
    <row r="1315" spans="4:44" ht="14.25" customHeight="1" x14ac:dyDescent="0.25"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</row>
    <row r="1316" spans="4:44" ht="14.25" customHeight="1" x14ac:dyDescent="0.25"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</row>
    <row r="1317" spans="4:44" ht="14.25" customHeight="1" x14ac:dyDescent="0.25"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</row>
    <row r="1318" spans="4:44" ht="14.25" customHeight="1" x14ac:dyDescent="0.25"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</row>
    <row r="1319" spans="4:44" ht="14.25" customHeight="1" x14ac:dyDescent="0.25"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</row>
    <row r="1320" spans="4:44" ht="14.25" customHeight="1" x14ac:dyDescent="0.25"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</row>
    <row r="1321" spans="4:44" ht="14.25" customHeight="1" x14ac:dyDescent="0.25"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</row>
    <row r="1322" spans="4:44" ht="14.25" customHeight="1" x14ac:dyDescent="0.25"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</row>
    <row r="1323" spans="4:44" ht="14.25" customHeight="1" x14ac:dyDescent="0.25"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</row>
    <row r="1324" spans="4:44" ht="14.25" customHeight="1" x14ac:dyDescent="0.25"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</row>
    <row r="1325" spans="4:44" ht="14.25" customHeight="1" x14ac:dyDescent="0.25"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</row>
    <row r="1326" spans="4:44" ht="14.25" customHeight="1" x14ac:dyDescent="0.25"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</row>
    <row r="1327" spans="4:44" ht="14.25" customHeight="1" x14ac:dyDescent="0.25"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</row>
    <row r="1328" spans="4:44" ht="14.25" customHeight="1" x14ac:dyDescent="0.25"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</row>
    <row r="1329" spans="4:44" ht="14.25" customHeight="1" x14ac:dyDescent="0.25"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</row>
    <row r="1330" spans="4:44" ht="14.25" customHeight="1" x14ac:dyDescent="0.25"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</row>
    <row r="1331" spans="4:44" ht="14.25" customHeight="1" x14ac:dyDescent="0.25"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</row>
    <row r="1332" spans="4:44" ht="14.25" customHeight="1" x14ac:dyDescent="0.25"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</row>
    <row r="1333" spans="4:44" ht="14.25" customHeight="1" x14ac:dyDescent="0.25"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</row>
    <row r="1334" spans="4:44" ht="14.25" customHeight="1" x14ac:dyDescent="0.25"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</row>
    <row r="1335" spans="4:44" ht="14.25" customHeight="1" x14ac:dyDescent="0.25"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</row>
    <row r="1336" spans="4:44" ht="14.25" customHeight="1" x14ac:dyDescent="0.25"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</row>
    <row r="1337" spans="4:44" ht="14.25" customHeight="1" x14ac:dyDescent="0.25"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</row>
    <row r="1338" spans="4:44" ht="14.25" customHeight="1" x14ac:dyDescent="0.25"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</row>
    <row r="1339" spans="4:44" ht="14.25" customHeight="1" x14ac:dyDescent="0.25"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</row>
    <row r="1340" spans="4:44" ht="14.25" customHeight="1" x14ac:dyDescent="0.25"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</row>
    <row r="1341" spans="4:44" ht="14.25" customHeight="1" x14ac:dyDescent="0.25"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</row>
    <row r="1342" spans="4:44" ht="14.25" customHeight="1" x14ac:dyDescent="0.25"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</row>
    <row r="1343" spans="4:44" ht="14.25" customHeight="1" x14ac:dyDescent="0.25"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</row>
    <row r="1344" spans="4:44" ht="14.25" customHeight="1" x14ac:dyDescent="0.25"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</row>
    <row r="1345" spans="4:44" ht="14.25" customHeight="1" x14ac:dyDescent="0.25"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</row>
    <row r="1346" spans="4:44" ht="14.25" customHeight="1" x14ac:dyDescent="0.25"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</row>
    <row r="1347" spans="4:44" ht="14.25" customHeight="1" x14ac:dyDescent="0.25"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</row>
    <row r="1348" spans="4:44" ht="14.25" customHeight="1" x14ac:dyDescent="0.25"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</row>
    <row r="1349" spans="4:44" ht="14.25" customHeight="1" x14ac:dyDescent="0.25"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</row>
    <row r="1350" spans="4:44" ht="14.25" customHeight="1" x14ac:dyDescent="0.25"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</row>
    <row r="1351" spans="4:44" ht="14.25" customHeight="1" x14ac:dyDescent="0.25"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</row>
    <row r="1352" spans="4:44" ht="14.25" customHeight="1" x14ac:dyDescent="0.25"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</row>
    <row r="1353" spans="4:44" ht="14.25" customHeight="1" x14ac:dyDescent="0.25"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</row>
    <row r="1354" spans="4:44" ht="14.25" customHeight="1" x14ac:dyDescent="0.25"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</row>
    <row r="1355" spans="4:44" ht="14.25" customHeight="1" x14ac:dyDescent="0.25"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</row>
    <row r="1356" spans="4:44" ht="14.25" customHeight="1" x14ac:dyDescent="0.25"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</row>
    <row r="1357" spans="4:44" ht="14.25" customHeight="1" x14ac:dyDescent="0.25"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</row>
    <row r="1358" spans="4:44" ht="14.25" customHeight="1" x14ac:dyDescent="0.25"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</row>
    <row r="1359" spans="4:44" ht="14.25" customHeight="1" x14ac:dyDescent="0.25"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</row>
    <row r="1360" spans="4:44" ht="14.25" customHeight="1" x14ac:dyDescent="0.25"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</row>
    <row r="1361" spans="4:44" ht="14.25" customHeight="1" x14ac:dyDescent="0.25"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</row>
    <row r="1362" spans="4:44" ht="14.25" customHeight="1" x14ac:dyDescent="0.25"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</row>
    <row r="1363" spans="4:44" ht="14.25" customHeight="1" x14ac:dyDescent="0.25"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</row>
    <row r="1364" spans="4:44" ht="14.25" customHeight="1" x14ac:dyDescent="0.25"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</row>
    <row r="1365" spans="4:44" ht="14.25" customHeight="1" x14ac:dyDescent="0.25"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</row>
    <row r="1366" spans="4:44" ht="14.25" customHeight="1" x14ac:dyDescent="0.25"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</row>
    <row r="1367" spans="4:44" ht="14.25" customHeight="1" x14ac:dyDescent="0.25"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</row>
    <row r="1368" spans="4:44" ht="14.25" customHeight="1" x14ac:dyDescent="0.25"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</row>
    <row r="1369" spans="4:44" ht="14.25" customHeight="1" x14ac:dyDescent="0.25"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</row>
    <row r="1370" spans="4:44" ht="14.25" customHeight="1" x14ac:dyDescent="0.25"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</row>
    <row r="1371" spans="4:44" ht="14.25" customHeight="1" x14ac:dyDescent="0.25"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</row>
    <row r="1372" spans="4:44" ht="14.25" customHeight="1" x14ac:dyDescent="0.25"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</row>
    <row r="1373" spans="4:44" ht="14.25" customHeight="1" x14ac:dyDescent="0.25"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</row>
    <row r="1374" spans="4:44" ht="14.25" customHeight="1" x14ac:dyDescent="0.25"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</row>
    <row r="1375" spans="4:44" ht="14.25" customHeight="1" x14ac:dyDescent="0.25"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</row>
    <row r="1376" spans="4:44" ht="14.25" customHeight="1" x14ac:dyDescent="0.25"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</row>
    <row r="1377" spans="4:44" ht="14.25" customHeight="1" x14ac:dyDescent="0.25"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</row>
    <row r="1378" spans="4:44" ht="14.25" customHeight="1" x14ac:dyDescent="0.25"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</row>
    <row r="1379" spans="4:44" ht="14.25" customHeight="1" x14ac:dyDescent="0.25"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</row>
    <row r="1380" spans="4:44" ht="14.25" customHeight="1" x14ac:dyDescent="0.25"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</row>
    <row r="1381" spans="4:44" ht="14.25" customHeight="1" x14ac:dyDescent="0.25"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</row>
    <row r="1382" spans="4:44" ht="14.25" customHeight="1" x14ac:dyDescent="0.25"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</row>
    <row r="1383" spans="4:44" ht="14.25" customHeight="1" x14ac:dyDescent="0.25"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</row>
    <row r="1384" spans="4:44" ht="14.25" customHeight="1" x14ac:dyDescent="0.25"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</row>
    <row r="1385" spans="4:44" ht="14.25" customHeight="1" x14ac:dyDescent="0.25"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</row>
    <row r="1386" spans="4:44" ht="14.25" customHeight="1" x14ac:dyDescent="0.25"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</row>
    <row r="1387" spans="4:44" ht="14.25" customHeight="1" x14ac:dyDescent="0.25"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</row>
    <row r="1388" spans="4:44" ht="14.25" customHeight="1" x14ac:dyDescent="0.25"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</row>
    <row r="1389" spans="4:44" ht="14.25" customHeight="1" x14ac:dyDescent="0.25"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</row>
    <row r="1390" spans="4:44" ht="14.25" customHeight="1" x14ac:dyDescent="0.25"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</row>
    <row r="1391" spans="4:44" ht="14.25" customHeight="1" x14ac:dyDescent="0.25"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</row>
    <row r="1392" spans="4:44" ht="14.25" customHeight="1" x14ac:dyDescent="0.25"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</row>
    <row r="1393" spans="4:44" ht="14.25" customHeight="1" x14ac:dyDescent="0.25"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</row>
    <row r="1394" spans="4:44" ht="14.25" customHeight="1" x14ac:dyDescent="0.25"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</row>
    <row r="1395" spans="4:44" ht="14.25" customHeight="1" x14ac:dyDescent="0.25"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</row>
    <row r="1396" spans="4:44" ht="14.25" customHeight="1" x14ac:dyDescent="0.25"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</row>
    <row r="1397" spans="4:44" ht="14.25" customHeight="1" x14ac:dyDescent="0.25"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</row>
    <row r="1398" spans="4:44" ht="14.25" customHeight="1" x14ac:dyDescent="0.25"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</row>
    <row r="1399" spans="4:44" ht="14.25" customHeight="1" x14ac:dyDescent="0.25"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</row>
    <row r="1400" spans="4:44" ht="14.25" customHeight="1" x14ac:dyDescent="0.25"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</row>
    <row r="1401" spans="4:44" ht="14.25" customHeight="1" x14ac:dyDescent="0.25"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</row>
    <row r="1402" spans="4:44" ht="14.25" customHeight="1" x14ac:dyDescent="0.25"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</row>
    <row r="1403" spans="4:44" ht="14.25" customHeight="1" x14ac:dyDescent="0.25"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</row>
    <row r="1404" spans="4:44" ht="14.25" customHeight="1" x14ac:dyDescent="0.25"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</row>
    <row r="1405" spans="4:44" ht="14.25" customHeight="1" x14ac:dyDescent="0.25"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</row>
    <row r="1406" spans="4:44" ht="14.25" customHeight="1" x14ac:dyDescent="0.25"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</row>
    <row r="1407" spans="4:44" ht="14.25" customHeight="1" x14ac:dyDescent="0.25"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</row>
    <row r="1408" spans="4:44" ht="14.25" customHeight="1" x14ac:dyDescent="0.25"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</row>
    <row r="1409" spans="4:44" ht="14.25" customHeight="1" x14ac:dyDescent="0.25"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</row>
    <row r="1410" spans="4:44" ht="14.25" customHeight="1" x14ac:dyDescent="0.25"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</row>
    <row r="1411" spans="4:44" ht="14.25" customHeight="1" x14ac:dyDescent="0.25"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</row>
    <row r="1412" spans="4:44" ht="14.25" customHeight="1" x14ac:dyDescent="0.25"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</row>
    <row r="1413" spans="4:44" ht="14.25" customHeight="1" x14ac:dyDescent="0.25"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</row>
    <row r="1414" spans="4:44" ht="14.25" customHeight="1" x14ac:dyDescent="0.25"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</row>
    <row r="1415" spans="4:44" ht="14.25" customHeight="1" x14ac:dyDescent="0.25"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</row>
    <row r="1416" spans="4:44" ht="14.25" customHeight="1" x14ac:dyDescent="0.25"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</row>
    <row r="1417" spans="4:44" ht="14.25" customHeight="1" x14ac:dyDescent="0.25"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</row>
    <row r="1418" spans="4:44" ht="14.25" customHeight="1" x14ac:dyDescent="0.25"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</row>
    <row r="1419" spans="4:44" ht="14.25" customHeight="1" x14ac:dyDescent="0.25"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</row>
    <row r="1420" spans="4:44" ht="14.25" customHeight="1" x14ac:dyDescent="0.25"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</row>
    <row r="1421" spans="4:44" ht="14.25" customHeight="1" x14ac:dyDescent="0.25"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</row>
    <row r="1422" spans="4:44" ht="14.25" customHeight="1" x14ac:dyDescent="0.25"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</row>
    <row r="1423" spans="4:44" ht="14.25" customHeight="1" x14ac:dyDescent="0.25"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</row>
    <row r="1424" spans="4:44" ht="14.25" customHeight="1" x14ac:dyDescent="0.25"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</row>
    <row r="1425" spans="4:44" ht="14.25" customHeight="1" x14ac:dyDescent="0.25"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</row>
    <row r="1426" spans="4:44" ht="14.25" customHeight="1" x14ac:dyDescent="0.25"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</row>
    <row r="1427" spans="4:44" ht="14.25" customHeight="1" x14ac:dyDescent="0.25"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</row>
    <row r="1428" spans="4:44" ht="14.25" customHeight="1" x14ac:dyDescent="0.25"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</row>
    <row r="1429" spans="4:44" ht="14.25" customHeight="1" x14ac:dyDescent="0.25"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</row>
    <row r="1430" spans="4:44" ht="14.25" customHeight="1" x14ac:dyDescent="0.25"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</row>
    <row r="1431" spans="4:44" ht="14.25" customHeight="1" x14ac:dyDescent="0.25"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</row>
    <row r="1432" spans="4:44" ht="14.25" customHeight="1" x14ac:dyDescent="0.25"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</row>
    <row r="1433" spans="4:44" ht="14.25" customHeight="1" x14ac:dyDescent="0.25"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</row>
    <row r="1434" spans="4:44" ht="14.25" customHeight="1" x14ac:dyDescent="0.25"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</row>
    <row r="1435" spans="4:44" ht="14.25" customHeight="1" x14ac:dyDescent="0.25"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</row>
    <row r="1436" spans="4:44" ht="14.25" customHeight="1" x14ac:dyDescent="0.25"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</row>
    <row r="1437" spans="4:44" ht="14.25" customHeight="1" x14ac:dyDescent="0.25"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</row>
    <row r="1438" spans="4:44" ht="14.25" customHeight="1" x14ac:dyDescent="0.25"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</row>
    <row r="1439" spans="4:44" ht="14.25" customHeight="1" x14ac:dyDescent="0.25"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</row>
    <row r="1440" spans="4:44" ht="14.25" customHeight="1" x14ac:dyDescent="0.25"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</row>
    <row r="1441" spans="4:44" ht="14.25" customHeight="1" x14ac:dyDescent="0.25"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</row>
    <row r="1442" spans="4:44" ht="14.25" customHeight="1" x14ac:dyDescent="0.25"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</row>
    <row r="1443" spans="4:44" ht="14.25" customHeight="1" x14ac:dyDescent="0.25"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</row>
    <row r="1444" spans="4:44" ht="14.25" customHeight="1" x14ac:dyDescent="0.25"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</row>
    <row r="1445" spans="4:44" ht="14.25" customHeight="1" x14ac:dyDescent="0.25"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</row>
    <row r="1446" spans="4:44" ht="14.25" customHeight="1" x14ac:dyDescent="0.25"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</row>
    <row r="1447" spans="4:44" ht="14.25" customHeight="1" x14ac:dyDescent="0.25"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</row>
    <row r="1448" spans="4:44" ht="14.25" customHeight="1" x14ac:dyDescent="0.25"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</row>
    <row r="1449" spans="4:44" ht="14.25" customHeight="1" x14ac:dyDescent="0.25"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</row>
    <row r="1450" spans="4:44" ht="14.25" customHeight="1" x14ac:dyDescent="0.25"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</row>
    <row r="1451" spans="4:44" ht="14.25" customHeight="1" x14ac:dyDescent="0.25"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</row>
    <row r="1452" spans="4:44" ht="14.25" customHeight="1" x14ac:dyDescent="0.25"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</row>
    <row r="1453" spans="4:44" ht="14.25" customHeight="1" x14ac:dyDescent="0.25"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</row>
    <row r="1454" spans="4:44" ht="14.25" customHeight="1" x14ac:dyDescent="0.25"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</row>
    <row r="1455" spans="4:44" ht="14.25" customHeight="1" x14ac:dyDescent="0.25"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</row>
    <row r="1456" spans="4:44" ht="14.25" customHeight="1" x14ac:dyDescent="0.25"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</row>
    <row r="1457" spans="4:44" ht="14.25" customHeight="1" x14ac:dyDescent="0.25"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</row>
    <row r="1458" spans="4:44" ht="14.25" customHeight="1" x14ac:dyDescent="0.25"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</row>
    <row r="1459" spans="4:44" ht="14.25" customHeight="1" x14ac:dyDescent="0.25"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</row>
    <row r="1460" spans="4:44" ht="14.25" customHeight="1" x14ac:dyDescent="0.25"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</row>
    <row r="1461" spans="4:44" ht="14.25" customHeight="1" x14ac:dyDescent="0.25"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</row>
    <row r="1462" spans="4:44" ht="14.25" customHeight="1" x14ac:dyDescent="0.25"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</row>
    <row r="1463" spans="4:44" ht="14.25" customHeight="1" x14ac:dyDescent="0.25"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</row>
    <row r="1464" spans="4:44" ht="14.25" customHeight="1" x14ac:dyDescent="0.25"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</row>
    <row r="1465" spans="4:44" ht="14.25" customHeight="1" x14ac:dyDescent="0.25"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</row>
    <row r="1466" spans="4:44" ht="14.25" customHeight="1" x14ac:dyDescent="0.25"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</row>
    <row r="1467" spans="4:44" ht="14.25" customHeight="1" x14ac:dyDescent="0.25"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</row>
    <row r="1468" spans="4:44" ht="14.25" customHeight="1" x14ac:dyDescent="0.25"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</row>
    <row r="1469" spans="4:44" ht="14.25" customHeight="1" x14ac:dyDescent="0.25"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</row>
    <row r="1470" spans="4:44" ht="14.25" customHeight="1" x14ac:dyDescent="0.25"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</row>
    <row r="1471" spans="4:44" ht="14.25" customHeight="1" x14ac:dyDescent="0.25"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</row>
    <row r="1472" spans="4:44" ht="14.25" customHeight="1" x14ac:dyDescent="0.25"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</row>
    <row r="1473" spans="4:44" ht="14.25" customHeight="1" x14ac:dyDescent="0.25"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</row>
    <row r="1474" spans="4:44" ht="14.25" customHeight="1" x14ac:dyDescent="0.25"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</row>
    <row r="1475" spans="4:44" ht="14.25" customHeight="1" x14ac:dyDescent="0.25"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</row>
    <row r="1476" spans="4:44" ht="14.25" customHeight="1" x14ac:dyDescent="0.25"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</row>
    <row r="1477" spans="4:44" ht="14.25" customHeight="1" x14ac:dyDescent="0.25"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</row>
    <row r="1478" spans="4:44" ht="14.25" customHeight="1" x14ac:dyDescent="0.25"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</row>
    <row r="1479" spans="4:44" ht="14.25" customHeight="1" x14ac:dyDescent="0.25"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</row>
    <row r="1480" spans="4:44" ht="14.25" customHeight="1" x14ac:dyDescent="0.25"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</row>
    <row r="1481" spans="4:44" ht="14.25" customHeight="1" x14ac:dyDescent="0.25"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</row>
    <row r="1482" spans="4:44" ht="14.25" customHeight="1" x14ac:dyDescent="0.25"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</row>
    <row r="1483" spans="4:44" ht="14.25" customHeight="1" x14ac:dyDescent="0.25"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</row>
    <row r="1484" spans="4:44" ht="14.25" customHeight="1" x14ac:dyDescent="0.25"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</row>
    <row r="1485" spans="4:44" ht="14.25" customHeight="1" x14ac:dyDescent="0.25"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</row>
    <row r="1486" spans="4:44" ht="14.25" customHeight="1" x14ac:dyDescent="0.25"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</row>
    <row r="1487" spans="4:44" ht="14.25" customHeight="1" x14ac:dyDescent="0.25"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</row>
    <row r="1488" spans="4:44" ht="14.25" customHeight="1" x14ac:dyDescent="0.25"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</row>
    <row r="1489" spans="4:44" ht="14.25" customHeight="1" x14ac:dyDescent="0.25"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</row>
    <row r="1490" spans="4:44" ht="14.25" customHeight="1" x14ac:dyDescent="0.25"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</row>
    <row r="1491" spans="4:44" ht="14.25" customHeight="1" x14ac:dyDescent="0.25"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</row>
    <row r="1492" spans="4:44" ht="14.25" customHeight="1" x14ac:dyDescent="0.25"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</row>
    <row r="1493" spans="4:44" ht="14.25" customHeight="1" x14ac:dyDescent="0.25"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</row>
    <row r="1494" spans="4:44" ht="14.25" customHeight="1" x14ac:dyDescent="0.25"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</row>
    <row r="1495" spans="4:44" ht="14.25" customHeight="1" x14ac:dyDescent="0.25"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</row>
    <row r="1496" spans="4:44" ht="14.25" customHeight="1" x14ac:dyDescent="0.25"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</row>
    <row r="1497" spans="4:44" ht="14.25" customHeight="1" x14ac:dyDescent="0.25"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</row>
    <row r="1498" spans="4:44" ht="14.25" customHeight="1" x14ac:dyDescent="0.25"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</row>
    <row r="1499" spans="4:44" ht="14.25" customHeight="1" x14ac:dyDescent="0.25"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</row>
    <row r="1500" spans="4:44" ht="14.25" customHeight="1" x14ac:dyDescent="0.25"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</row>
    <row r="1501" spans="4:44" ht="14.25" customHeight="1" x14ac:dyDescent="0.25"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</row>
    <row r="1502" spans="4:44" ht="14.25" customHeight="1" x14ac:dyDescent="0.25"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</row>
    <row r="1503" spans="4:44" ht="14.25" customHeight="1" x14ac:dyDescent="0.25"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</row>
    <row r="1504" spans="4:44" ht="14.25" customHeight="1" x14ac:dyDescent="0.25"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</row>
    <row r="1505" spans="4:44" ht="14.25" customHeight="1" x14ac:dyDescent="0.25"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</row>
    <row r="1506" spans="4:44" ht="14.25" customHeight="1" x14ac:dyDescent="0.25"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</row>
    <row r="1507" spans="4:44" ht="14.25" customHeight="1" x14ac:dyDescent="0.25"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</row>
    <row r="1508" spans="4:44" ht="14.25" customHeight="1" x14ac:dyDescent="0.25"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</row>
    <row r="1509" spans="4:44" ht="14.25" customHeight="1" x14ac:dyDescent="0.25"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</row>
    <row r="1510" spans="4:44" ht="14.25" customHeight="1" x14ac:dyDescent="0.25"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</row>
    <row r="1511" spans="4:44" ht="14.25" customHeight="1" x14ac:dyDescent="0.25"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</row>
    <row r="1512" spans="4:44" ht="14.25" customHeight="1" x14ac:dyDescent="0.25"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</row>
    <row r="1513" spans="4:44" ht="14.25" customHeight="1" x14ac:dyDescent="0.25"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</row>
    <row r="1514" spans="4:44" ht="14.25" customHeight="1" x14ac:dyDescent="0.25"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</row>
    <row r="1515" spans="4:44" ht="14.25" customHeight="1" x14ac:dyDescent="0.25"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</row>
    <row r="1516" spans="4:44" ht="14.25" customHeight="1" x14ac:dyDescent="0.25"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</row>
    <row r="1517" spans="4:44" ht="14.25" customHeight="1" x14ac:dyDescent="0.25"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</row>
    <row r="1518" spans="4:44" ht="14.25" customHeight="1" x14ac:dyDescent="0.25"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</row>
    <row r="1519" spans="4:44" ht="14.25" customHeight="1" x14ac:dyDescent="0.25"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</row>
    <row r="1520" spans="4:44" ht="14.25" customHeight="1" x14ac:dyDescent="0.25"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</row>
    <row r="1521" spans="4:44" ht="14.25" customHeight="1" x14ac:dyDescent="0.25"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</row>
    <row r="1522" spans="4:44" ht="14.25" customHeight="1" x14ac:dyDescent="0.25"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</row>
    <row r="1523" spans="4:44" ht="14.25" customHeight="1" x14ac:dyDescent="0.25"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</row>
    <row r="1524" spans="4:44" ht="14.25" customHeight="1" x14ac:dyDescent="0.25"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</row>
    <row r="1525" spans="4:44" ht="14.25" customHeight="1" x14ac:dyDescent="0.25"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</row>
    <row r="1526" spans="4:44" ht="14.25" customHeight="1" x14ac:dyDescent="0.25"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</row>
    <row r="1527" spans="4:44" ht="14.25" customHeight="1" x14ac:dyDescent="0.25"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</row>
    <row r="1528" spans="4:44" ht="14.25" customHeight="1" x14ac:dyDescent="0.25"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</row>
    <row r="1529" spans="4:44" ht="14.25" customHeight="1" x14ac:dyDescent="0.25"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</row>
    <row r="1530" spans="4:44" ht="14.25" customHeight="1" x14ac:dyDescent="0.25"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</row>
    <row r="1531" spans="4:44" ht="14.25" customHeight="1" x14ac:dyDescent="0.25"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</row>
    <row r="1532" spans="4:44" ht="14.25" customHeight="1" x14ac:dyDescent="0.25"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</row>
    <row r="1533" spans="4:44" ht="14.25" customHeight="1" x14ac:dyDescent="0.25"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</row>
    <row r="1534" spans="4:44" ht="14.25" customHeight="1" x14ac:dyDescent="0.25"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</row>
    <row r="1535" spans="4:44" ht="14.25" customHeight="1" x14ac:dyDescent="0.25"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</row>
    <row r="1536" spans="4:44" ht="14.25" customHeight="1" x14ac:dyDescent="0.25"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</row>
    <row r="1537" spans="4:44" ht="14.25" customHeight="1" x14ac:dyDescent="0.25"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</row>
    <row r="1538" spans="4:44" ht="14.25" customHeight="1" x14ac:dyDescent="0.25"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</row>
    <row r="1539" spans="4:44" ht="14.25" customHeight="1" x14ac:dyDescent="0.25"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</row>
    <row r="1540" spans="4:44" ht="14.25" customHeight="1" x14ac:dyDescent="0.25"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</row>
    <row r="1541" spans="4:44" ht="14.25" customHeight="1" x14ac:dyDescent="0.25"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</row>
    <row r="1542" spans="4:44" ht="14.25" customHeight="1" x14ac:dyDescent="0.25"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</row>
    <row r="1543" spans="4:44" ht="14.25" customHeight="1" x14ac:dyDescent="0.25"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</row>
    <row r="1544" spans="4:44" ht="14.25" customHeight="1" x14ac:dyDescent="0.25"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</row>
    <row r="1545" spans="4:44" ht="14.25" customHeight="1" x14ac:dyDescent="0.25"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</row>
    <row r="1546" spans="4:44" ht="14.25" customHeight="1" x14ac:dyDescent="0.25"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</row>
    <row r="1547" spans="4:44" ht="14.25" customHeight="1" x14ac:dyDescent="0.25"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</row>
    <row r="1548" spans="4:44" ht="14.25" customHeight="1" x14ac:dyDescent="0.25"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</row>
    <row r="1549" spans="4:44" ht="14.25" customHeight="1" x14ac:dyDescent="0.25"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</row>
    <row r="1550" spans="4:44" ht="14.25" customHeight="1" x14ac:dyDescent="0.25"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</row>
    <row r="1551" spans="4:44" ht="14.25" customHeight="1" x14ac:dyDescent="0.25"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</row>
    <row r="1552" spans="4:44" ht="14.25" customHeight="1" x14ac:dyDescent="0.25"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</row>
    <row r="1553" spans="4:44" ht="14.25" customHeight="1" x14ac:dyDescent="0.25"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</row>
    <row r="1554" spans="4:44" ht="14.25" customHeight="1" x14ac:dyDescent="0.25"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</row>
    <row r="1555" spans="4:44" ht="14.25" customHeight="1" x14ac:dyDescent="0.25"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</row>
    <row r="1556" spans="4:44" ht="14.25" customHeight="1" x14ac:dyDescent="0.25"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</row>
    <row r="1557" spans="4:44" ht="14.25" customHeight="1" x14ac:dyDescent="0.25"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</row>
    <row r="1558" spans="4:44" ht="14.25" customHeight="1" x14ac:dyDescent="0.25"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</row>
    <row r="1559" spans="4:44" ht="14.25" customHeight="1" x14ac:dyDescent="0.25"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</row>
    <row r="1560" spans="4:44" ht="14.25" customHeight="1" x14ac:dyDescent="0.25"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</row>
    <row r="1561" spans="4:44" ht="14.25" customHeight="1" x14ac:dyDescent="0.25"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</row>
    <row r="1562" spans="4:44" ht="14.25" customHeight="1" x14ac:dyDescent="0.25"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</row>
    <row r="1563" spans="4:44" ht="14.25" customHeight="1" x14ac:dyDescent="0.25"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</row>
    <row r="1564" spans="4:44" ht="14.25" customHeight="1" x14ac:dyDescent="0.25"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</row>
    <row r="1565" spans="4:44" ht="14.25" customHeight="1" x14ac:dyDescent="0.25"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</row>
    <row r="1566" spans="4:44" ht="14.25" customHeight="1" x14ac:dyDescent="0.25"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</row>
    <row r="1567" spans="4:44" ht="14.25" customHeight="1" x14ac:dyDescent="0.25"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</row>
    <row r="1568" spans="4:44" ht="14.25" customHeight="1" x14ac:dyDescent="0.25"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</row>
    <row r="1569" spans="4:44" ht="14.25" customHeight="1" x14ac:dyDescent="0.25"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</row>
    <row r="1570" spans="4:44" ht="14.25" customHeight="1" x14ac:dyDescent="0.25"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</row>
    <row r="1571" spans="4:44" ht="14.25" customHeight="1" x14ac:dyDescent="0.25"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</row>
    <row r="1572" spans="4:44" ht="14.25" customHeight="1" x14ac:dyDescent="0.25"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</row>
    <row r="1573" spans="4:44" ht="14.25" customHeight="1" x14ac:dyDescent="0.25"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</row>
    <row r="1574" spans="4:44" ht="14.25" customHeight="1" x14ac:dyDescent="0.25"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</row>
    <row r="1575" spans="4:44" ht="14.25" customHeight="1" x14ac:dyDescent="0.25"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</row>
    <row r="1576" spans="4:44" ht="14.25" customHeight="1" x14ac:dyDescent="0.25"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</row>
    <row r="1577" spans="4:44" ht="14.25" customHeight="1" x14ac:dyDescent="0.25"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</row>
    <row r="1578" spans="4:44" ht="14.25" customHeight="1" x14ac:dyDescent="0.25"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</row>
    <row r="1579" spans="4:44" ht="14.25" customHeight="1" x14ac:dyDescent="0.25"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</row>
    <row r="1580" spans="4:44" ht="14.25" customHeight="1" x14ac:dyDescent="0.25"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</row>
    <row r="1581" spans="4:44" ht="14.25" customHeight="1" x14ac:dyDescent="0.25"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</row>
    <row r="1582" spans="4:44" ht="14.25" customHeight="1" x14ac:dyDescent="0.25"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</row>
    <row r="1583" spans="4:44" ht="14.25" customHeight="1" x14ac:dyDescent="0.25"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</row>
    <row r="1584" spans="4:44" ht="14.25" customHeight="1" x14ac:dyDescent="0.25"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</row>
    <row r="1585" spans="4:44" ht="14.25" customHeight="1" x14ac:dyDescent="0.25"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</row>
    <row r="1586" spans="4:44" ht="14.25" customHeight="1" x14ac:dyDescent="0.25"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</row>
    <row r="1587" spans="4:44" ht="14.25" customHeight="1" x14ac:dyDescent="0.25"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</row>
    <row r="1588" spans="4:44" ht="14.25" customHeight="1" x14ac:dyDescent="0.25"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</row>
    <row r="1589" spans="4:44" ht="14.25" customHeight="1" x14ac:dyDescent="0.25"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</row>
    <row r="1590" spans="4:44" ht="14.25" customHeight="1" x14ac:dyDescent="0.25"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</row>
    <row r="1591" spans="4:44" ht="14.25" customHeight="1" x14ac:dyDescent="0.25"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</row>
    <row r="1592" spans="4:44" ht="14.25" customHeight="1" x14ac:dyDescent="0.25"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</row>
    <row r="1593" spans="4:44" ht="14.25" customHeight="1" x14ac:dyDescent="0.25"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</row>
    <row r="1594" spans="4:44" ht="14.25" customHeight="1" x14ac:dyDescent="0.25"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</row>
    <row r="1595" spans="4:44" ht="14.25" customHeight="1" x14ac:dyDescent="0.25"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</row>
    <row r="1596" spans="4:44" ht="14.25" customHeight="1" x14ac:dyDescent="0.25"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</row>
    <row r="1597" spans="4:44" ht="14.25" customHeight="1" x14ac:dyDescent="0.25"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</row>
    <row r="1598" spans="4:44" ht="14.25" customHeight="1" x14ac:dyDescent="0.25"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</row>
    <row r="1599" spans="4:44" ht="14.25" customHeight="1" x14ac:dyDescent="0.25"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</row>
    <row r="1600" spans="4:44" ht="14.25" customHeight="1" x14ac:dyDescent="0.25"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</row>
    <row r="1601" spans="4:44" ht="14.25" customHeight="1" x14ac:dyDescent="0.25"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</row>
    <row r="1602" spans="4:44" ht="14.25" customHeight="1" x14ac:dyDescent="0.25"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</row>
    <row r="1603" spans="4:44" ht="14.25" customHeight="1" x14ac:dyDescent="0.25"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</row>
    <row r="1604" spans="4:44" ht="14.25" customHeight="1" x14ac:dyDescent="0.25"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</row>
    <row r="1605" spans="4:44" ht="14.25" customHeight="1" x14ac:dyDescent="0.25"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</row>
    <row r="1606" spans="4:44" ht="14.25" customHeight="1" x14ac:dyDescent="0.25"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</row>
    <row r="1607" spans="4:44" ht="14.25" customHeight="1" x14ac:dyDescent="0.25"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</row>
    <row r="1608" spans="4:44" ht="14.25" customHeight="1" x14ac:dyDescent="0.25"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</row>
    <row r="1609" spans="4:44" ht="14.25" customHeight="1" x14ac:dyDescent="0.25"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</row>
    <row r="1610" spans="4:44" ht="14.25" customHeight="1" x14ac:dyDescent="0.25"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</row>
    <row r="1611" spans="4:44" ht="14.25" customHeight="1" x14ac:dyDescent="0.25"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</row>
    <row r="1612" spans="4:44" ht="14.25" customHeight="1" x14ac:dyDescent="0.25"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</row>
    <row r="1613" spans="4:44" ht="14.25" customHeight="1" x14ac:dyDescent="0.25"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</row>
    <row r="1614" spans="4:44" ht="14.25" customHeight="1" x14ac:dyDescent="0.25"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</row>
    <row r="1615" spans="4:44" ht="14.25" customHeight="1" x14ac:dyDescent="0.25"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</row>
    <row r="1616" spans="4:44" ht="14.25" customHeight="1" x14ac:dyDescent="0.25"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</row>
    <row r="1617" spans="4:44" ht="14.25" customHeight="1" x14ac:dyDescent="0.25"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</row>
    <row r="1618" spans="4:44" ht="14.25" customHeight="1" x14ac:dyDescent="0.25"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</row>
    <row r="1619" spans="4:44" ht="14.25" customHeight="1" x14ac:dyDescent="0.25"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</row>
    <row r="1620" spans="4:44" ht="14.25" customHeight="1" x14ac:dyDescent="0.25"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</row>
    <row r="1621" spans="4:44" ht="14.25" customHeight="1" x14ac:dyDescent="0.25"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</row>
    <row r="1622" spans="4:44" ht="14.25" customHeight="1" x14ac:dyDescent="0.25"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</row>
    <row r="1623" spans="4:44" ht="14.25" customHeight="1" x14ac:dyDescent="0.25"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</row>
    <row r="1624" spans="4:44" ht="14.25" customHeight="1" x14ac:dyDescent="0.25"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</row>
    <row r="1625" spans="4:44" ht="14.25" customHeight="1" x14ac:dyDescent="0.25"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</row>
    <row r="1626" spans="4:44" ht="14.25" customHeight="1" x14ac:dyDescent="0.25"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</row>
    <row r="1627" spans="4:44" ht="14.25" customHeight="1" x14ac:dyDescent="0.25"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</row>
    <row r="1628" spans="4:44" ht="14.25" customHeight="1" x14ac:dyDescent="0.25"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</row>
    <row r="1629" spans="4:44" ht="14.25" customHeight="1" x14ac:dyDescent="0.25"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</row>
    <row r="1630" spans="4:44" ht="14.25" customHeight="1" x14ac:dyDescent="0.25"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</row>
    <row r="1631" spans="4:44" ht="14.25" customHeight="1" x14ac:dyDescent="0.25"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</row>
    <row r="1632" spans="4:44" ht="14.25" customHeight="1" x14ac:dyDescent="0.25"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</row>
    <row r="1633" spans="4:44" ht="14.25" customHeight="1" x14ac:dyDescent="0.25"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</row>
    <row r="1634" spans="4:44" ht="14.25" customHeight="1" x14ac:dyDescent="0.25"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</row>
    <row r="1635" spans="4:44" ht="14.25" customHeight="1" x14ac:dyDescent="0.25"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</row>
    <row r="1636" spans="4:44" ht="14.25" customHeight="1" x14ac:dyDescent="0.25"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</row>
    <row r="1637" spans="4:44" ht="14.25" customHeight="1" x14ac:dyDescent="0.25"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</row>
    <row r="1638" spans="4:44" ht="14.25" customHeight="1" x14ac:dyDescent="0.25"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</row>
    <row r="1639" spans="4:44" ht="14.25" customHeight="1" x14ac:dyDescent="0.25"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</row>
    <row r="1640" spans="4:44" ht="14.25" customHeight="1" x14ac:dyDescent="0.25"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</row>
    <row r="1641" spans="4:44" ht="14.25" customHeight="1" x14ac:dyDescent="0.25"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</row>
    <row r="1642" spans="4:44" ht="14.25" customHeight="1" x14ac:dyDescent="0.25"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</row>
    <row r="1643" spans="4:44" ht="14.25" customHeight="1" x14ac:dyDescent="0.25"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</row>
    <row r="1644" spans="4:44" ht="14.25" customHeight="1" x14ac:dyDescent="0.25"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</row>
    <row r="1645" spans="4:44" ht="14.25" customHeight="1" x14ac:dyDescent="0.25"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</row>
    <row r="1646" spans="4:44" ht="14.25" customHeight="1" x14ac:dyDescent="0.25"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</row>
    <row r="1647" spans="4:44" ht="14.25" customHeight="1" x14ac:dyDescent="0.25"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</row>
    <row r="1648" spans="4:44" ht="14.25" customHeight="1" x14ac:dyDescent="0.25"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</row>
    <row r="1649" spans="4:44" ht="14.25" customHeight="1" x14ac:dyDescent="0.25"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</row>
    <row r="1650" spans="4:44" ht="14.25" customHeight="1" x14ac:dyDescent="0.25"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</row>
    <row r="1651" spans="4:44" ht="14.25" customHeight="1" x14ac:dyDescent="0.25"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</row>
    <row r="1652" spans="4:44" ht="14.25" customHeight="1" x14ac:dyDescent="0.25"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</row>
    <row r="1653" spans="4:44" ht="14.25" customHeight="1" x14ac:dyDescent="0.25"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</row>
    <row r="1654" spans="4:44" ht="14.25" customHeight="1" x14ac:dyDescent="0.25"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</row>
    <row r="1655" spans="4:44" ht="14.25" customHeight="1" x14ac:dyDescent="0.25"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</row>
    <row r="1656" spans="4:44" ht="14.25" customHeight="1" x14ac:dyDescent="0.25"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</row>
    <row r="1657" spans="4:44" ht="14.25" customHeight="1" x14ac:dyDescent="0.25"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</row>
    <row r="1658" spans="4:44" ht="14.25" customHeight="1" x14ac:dyDescent="0.25"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</row>
    <row r="1659" spans="4:44" ht="14.25" customHeight="1" x14ac:dyDescent="0.25"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</row>
    <row r="1660" spans="4:44" ht="14.25" customHeight="1" x14ac:dyDescent="0.25"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</row>
    <row r="1661" spans="4:44" ht="14.25" customHeight="1" x14ac:dyDescent="0.25"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</row>
    <row r="1662" spans="4:44" ht="14.25" customHeight="1" x14ac:dyDescent="0.25"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</row>
    <row r="1663" spans="4:44" ht="14.25" customHeight="1" x14ac:dyDescent="0.25"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</row>
    <row r="1664" spans="4:44" ht="14.25" customHeight="1" x14ac:dyDescent="0.25"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</row>
    <row r="1665" spans="4:44" ht="14.25" customHeight="1" x14ac:dyDescent="0.25"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</row>
    <row r="1666" spans="4:44" ht="14.25" customHeight="1" x14ac:dyDescent="0.25"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</row>
    <row r="1667" spans="4:44" ht="14.25" customHeight="1" x14ac:dyDescent="0.25"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</row>
    <row r="1668" spans="4:44" ht="14.25" customHeight="1" x14ac:dyDescent="0.25"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</row>
    <row r="1669" spans="4:44" ht="14.25" customHeight="1" x14ac:dyDescent="0.25"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</row>
    <row r="1670" spans="4:44" ht="14.25" customHeight="1" x14ac:dyDescent="0.25"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</row>
    <row r="1671" spans="4:44" ht="14.25" customHeight="1" x14ac:dyDescent="0.25"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</row>
    <row r="1672" spans="4:44" ht="14.25" customHeight="1" x14ac:dyDescent="0.25"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</row>
    <row r="1673" spans="4:44" ht="14.25" customHeight="1" x14ac:dyDescent="0.25"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</row>
    <row r="1674" spans="4:44" ht="14.25" customHeight="1" x14ac:dyDescent="0.25"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</row>
    <row r="1675" spans="4:44" ht="14.25" customHeight="1" x14ac:dyDescent="0.25"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</row>
    <row r="1676" spans="4:44" ht="14.25" customHeight="1" x14ac:dyDescent="0.25"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</row>
    <row r="1677" spans="4:44" ht="14.25" customHeight="1" x14ac:dyDescent="0.25"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</row>
    <row r="1678" spans="4:44" ht="14.25" customHeight="1" x14ac:dyDescent="0.25"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</row>
    <row r="1679" spans="4:44" ht="14.25" customHeight="1" x14ac:dyDescent="0.25"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</row>
    <row r="1680" spans="4:44" ht="14.25" customHeight="1" x14ac:dyDescent="0.25"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</row>
    <row r="1681" spans="4:44" ht="14.25" customHeight="1" x14ac:dyDescent="0.25"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</row>
    <row r="1682" spans="4:44" ht="14.25" customHeight="1" x14ac:dyDescent="0.25"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</row>
    <row r="1683" spans="4:44" ht="14.25" customHeight="1" x14ac:dyDescent="0.25"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</row>
    <row r="1684" spans="4:44" ht="14.25" customHeight="1" x14ac:dyDescent="0.25"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</row>
    <row r="1685" spans="4:44" ht="14.25" customHeight="1" x14ac:dyDescent="0.25"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</row>
    <row r="1686" spans="4:44" ht="14.25" customHeight="1" x14ac:dyDescent="0.25"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</row>
    <row r="1687" spans="4:44" ht="14.25" customHeight="1" x14ac:dyDescent="0.25"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</row>
    <row r="1688" spans="4:44" ht="14.25" customHeight="1" x14ac:dyDescent="0.25"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</row>
    <row r="1689" spans="4:44" ht="14.25" customHeight="1" x14ac:dyDescent="0.25"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</row>
    <row r="1690" spans="4:44" ht="14.25" customHeight="1" x14ac:dyDescent="0.25"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</row>
    <row r="1691" spans="4:44" ht="14.25" customHeight="1" x14ac:dyDescent="0.25"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</row>
    <row r="1692" spans="4:44" ht="14.25" customHeight="1" x14ac:dyDescent="0.25"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</row>
    <row r="1693" spans="4:44" ht="14.25" customHeight="1" x14ac:dyDescent="0.25"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</row>
    <row r="1694" spans="4:44" ht="14.25" customHeight="1" x14ac:dyDescent="0.25"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</row>
    <row r="1695" spans="4:44" ht="14.25" customHeight="1" x14ac:dyDescent="0.25"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</row>
    <row r="1696" spans="4:44" ht="14.25" customHeight="1" x14ac:dyDescent="0.25"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</row>
    <row r="1697" spans="4:44" ht="14.25" customHeight="1" x14ac:dyDescent="0.25"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</row>
    <row r="1698" spans="4:44" ht="14.25" customHeight="1" x14ac:dyDescent="0.25"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</row>
    <row r="1699" spans="4:44" ht="14.25" customHeight="1" x14ac:dyDescent="0.25"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</row>
    <row r="1700" spans="4:44" ht="14.25" customHeight="1" x14ac:dyDescent="0.25"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</row>
    <row r="1701" spans="4:44" ht="14.25" customHeight="1" x14ac:dyDescent="0.25"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</row>
    <row r="1702" spans="4:44" ht="14.25" customHeight="1" x14ac:dyDescent="0.25"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</row>
    <row r="1703" spans="4:44" ht="14.25" customHeight="1" x14ac:dyDescent="0.25"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</row>
    <row r="1704" spans="4:44" ht="14.25" customHeight="1" x14ac:dyDescent="0.25"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</row>
    <row r="1705" spans="4:44" ht="14.25" customHeight="1" x14ac:dyDescent="0.25"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</row>
    <row r="1706" spans="4:44" ht="14.25" customHeight="1" x14ac:dyDescent="0.25"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</row>
    <row r="1707" spans="4:44" ht="14.25" customHeight="1" x14ac:dyDescent="0.25"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</row>
    <row r="1708" spans="4:44" ht="14.25" customHeight="1" x14ac:dyDescent="0.25"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</row>
    <row r="1709" spans="4:44" ht="14.25" customHeight="1" x14ac:dyDescent="0.25"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</row>
    <row r="1710" spans="4:44" ht="14.25" customHeight="1" x14ac:dyDescent="0.25"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</row>
    <row r="1711" spans="4:44" ht="14.25" customHeight="1" x14ac:dyDescent="0.25"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</row>
    <row r="1712" spans="4:44" ht="14.25" customHeight="1" x14ac:dyDescent="0.25"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</row>
    <row r="1713" spans="4:44" ht="14.25" customHeight="1" x14ac:dyDescent="0.25"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</row>
    <row r="1714" spans="4:44" ht="14.25" customHeight="1" x14ac:dyDescent="0.25"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</row>
    <row r="1715" spans="4:44" ht="14.25" customHeight="1" x14ac:dyDescent="0.25"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</row>
    <row r="1716" spans="4:44" ht="14.25" customHeight="1" x14ac:dyDescent="0.25"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</row>
    <row r="1717" spans="4:44" ht="14.25" customHeight="1" x14ac:dyDescent="0.25"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</row>
    <row r="1718" spans="4:44" ht="14.25" customHeight="1" x14ac:dyDescent="0.25"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</row>
    <row r="1719" spans="4:44" ht="14.25" customHeight="1" x14ac:dyDescent="0.25"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</row>
    <row r="1720" spans="4:44" ht="14.25" customHeight="1" x14ac:dyDescent="0.25"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</row>
    <row r="1721" spans="4:44" ht="14.25" customHeight="1" x14ac:dyDescent="0.25"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</row>
    <row r="1722" spans="4:44" ht="14.25" customHeight="1" x14ac:dyDescent="0.25"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</row>
    <row r="1723" spans="4:44" ht="14.25" customHeight="1" x14ac:dyDescent="0.25"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</row>
    <row r="1724" spans="4:44" ht="14.25" customHeight="1" x14ac:dyDescent="0.25"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</row>
    <row r="1725" spans="4:44" ht="14.25" customHeight="1" x14ac:dyDescent="0.25"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</row>
    <row r="1726" spans="4:44" ht="14.25" customHeight="1" x14ac:dyDescent="0.25"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</row>
    <row r="1727" spans="4:44" ht="14.25" customHeight="1" x14ac:dyDescent="0.25"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</row>
    <row r="1728" spans="4:44" ht="14.25" customHeight="1" x14ac:dyDescent="0.25"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</row>
    <row r="1729" spans="4:44" ht="14.25" customHeight="1" x14ac:dyDescent="0.25"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</row>
    <row r="1730" spans="4:44" ht="14.25" customHeight="1" x14ac:dyDescent="0.25"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</row>
    <row r="1731" spans="4:44" ht="14.25" customHeight="1" x14ac:dyDescent="0.25"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</row>
    <row r="1732" spans="4:44" ht="14.25" customHeight="1" x14ac:dyDescent="0.25"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</row>
    <row r="1733" spans="4:44" ht="14.25" customHeight="1" x14ac:dyDescent="0.25"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</row>
    <row r="1734" spans="4:44" ht="14.25" customHeight="1" x14ac:dyDescent="0.25"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</row>
    <row r="1735" spans="4:44" ht="14.25" customHeight="1" x14ac:dyDescent="0.25"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</row>
    <row r="1736" spans="4:44" ht="14.25" customHeight="1" x14ac:dyDescent="0.25"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</row>
    <row r="1737" spans="4:44" ht="14.25" customHeight="1" x14ac:dyDescent="0.25"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</row>
    <row r="1738" spans="4:44" ht="14.25" customHeight="1" x14ac:dyDescent="0.25"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</row>
    <row r="1739" spans="4:44" ht="14.25" customHeight="1" x14ac:dyDescent="0.25"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</row>
    <row r="1740" spans="4:44" ht="14.25" customHeight="1" x14ac:dyDescent="0.25"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</row>
    <row r="1741" spans="4:44" ht="14.25" customHeight="1" x14ac:dyDescent="0.25"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</row>
    <row r="1742" spans="4:44" ht="14.25" customHeight="1" x14ac:dyDescent="0.25"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</row>
    <row r="1743" spans="4:44" ht="14.25" customHeight="1" x14ac:dyDescent="0.25"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</row>
    <row r="1744" spans="4:44" ht="14.25" customHeight="1" x14ac:dyDescent="0.25"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</row>
    <row r="1745" spans="4:44" ht="14.25" customHeight="1" x14ac:dyDescent="0.25"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</row>
    <row r="1746" spans="4:44" ht="14.25" customHeight="1" x14ac:dyDescent="0.25"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</row>
    <row r="1747" spans="4:44" ht="14.25" customHeight="1" x14ac:dyDescent="0.25"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</row>
    <row r="1748" spans="4:44" ht="14.25" customHeight="1" x14ac:dyDescent="0.25"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</row>
    <row r="1749" spans="4:44" ht="14.25" customHeight="1" x14ac:dyDescent="0.25"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</row>
    <row r="1750" spans="4:44" ht="14.25" customHeight="1" x14ac:dyDescent="0.25"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</row>
    <row r="1751" spans="4:44" ht="14.25" customHeight="1" x14ac:dyDescent="0.25"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</row>
    <row r="1752" spans="4:44" ht="14.25" customHeight="1" x14ac:dyDescent="0.25"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</row>
    <row r="1753" spans="4:44" ht="14.25" customHeight="1" x14ac:dyDescent="0.25"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</row>
    <row r="1754" spans="4:44" ht="14.25" customHeight="1" x14ac:dyDescent="0.25"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</row>
    <row r="1755" spans="4:44" ht="14.25" customHeight="1" x14ac:dyDescent="0.25"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</row>
    <row r="1756" spans="4:44" ht="14.25" customHeight="1" x14ac:dyDescent="0.25"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</row>
    <row r="1757" spans="4:44" ht="14.25" customHeight="1" x14ac:dyDescent="0.25"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</row>
    <row r="1758" spans="4:44" ht="14.25" customHeight="1" x14ac:dyDescent="0.25"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</row>
    <row r="1759" spans="4:44" ht="14.25" customHeight="1" x14ac:dyDescent="0.25"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</row>
    <row r="1760" spans="4:44" ht="14.25" customHeight="1" x14ac:dyDescent="0.25"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</row>
    <row r="1761" spans="4:44" ht="14.25" customHeight="1" x14ac:dyDescent="0.25"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</row>
    <row r="1762" spans="4:44" ht="14.25" customHeight="1" x14ac:dyDescent="0.25"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</row>
    <row r="1763" spans="4:44" ht="14.25" customHeight="1" x14ac:dyDescent="0.25"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</row>
    <row r="1764" spans="4:44" ht="14.25" customHeight="1" x14ac:dyDescent="0.25"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</row>
    <row r="1765" spans="4:44" ht="14.25" customHeight="1" x14ac:dyDescent="0.25"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</row>
    <row r="1766" spans="4:44" ht="14.25" customHeight="1" x14ac:dyDescent="0.25"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</row>
    <row r="1767" spans="4:44" ht="14.25" customHeight="1" x14ac:dyDescent="0.25"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</row>
    <row r="1768" spans="4:44" ht="14.25" customHeight="1" x14ac:dyDescent="0.25"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</row>
    <row r="1769" spans="4:44" ht="14.25" customHeight="1" x14ac:dyDescent="0.25"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</row>
    <row r="1770" spans="4:44" ht="14.25" customHeight="1" x14ac:dyDescent="0.25"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</row>
    <row r="1771" spans="4:44" ht="14.25" customHeight="1" x14ac:dyDescent="0.25"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</row>
    <row r="1772" spans="4:44" ht="14.25" customHeight="1" x14ac:dyDescent="0.25"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</row>
    <row r="1773" spans="4:44" ht="14.25" customHeight="1" x14ac:dyDescent="0.25"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</row>
    <row r="1774" spans="4:44" ht="14.25" customHeight="1" x14ac:dyDescent="0.25"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</row>
    <row r="1775" spans="4:44" ht="14.25" customHeight="1" x14ac:dyDescent="0.25"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</row>
    <row r="1776" spans="4:44" ht="14.25" customHeight="1" x14ac:dyDescent="0.25"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</row>
    <row r="1777" spans="4:44" ht="14.25" customHeight="1" x14ac:dyDescent="0.25"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</row>
    <row r="1778" spans="4:44" ht="14.25" customHeight="1" x14ac:dyDescent="0.25"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</row>
    <row r="1779" spans="4:44" ht="14.25" customHeight="1" x14ac:dyDescent="0.25"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</row>
    <row r="1780" spans="4:44" ht="14.25" customHeight="1" x14ac:dyDescent="0.25"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</row>
    <row r="1781" spans="4:44" ht="14.25" customHeight="1" x14ac:dyDescent="0.25"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</row>
    <row r="1782" spans="4:44" ht="14.25" customHeight="1" x14ac:dyDescent="0.25"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</row>
    <row r="1783" spans="4:44" ht="14.25" customHeight="1" x14ac:dyDescent="0.25"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</row>
    <row r="1784" spans="4:44" ht="14.25" customHeight="1" x14ac:dyDescent="0.25"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</row>
    <row r="1785" spans="4:44" ht="14.25" customHeight="1" x14ac:dyDescent="0.25"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</row>
    <row r="1786" spans="4:44" ht="14.25" customHeight="1" x14ac:dyDescent="0.25"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</row>
    <row r="1787" spans="4:44" ht="14.25" customHeight="1" x14ac:dyDescent="0.25"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</row>
    <row r="1788" spans="4:44" ht="14.25" customHeight="1" x14ac:dyDescent="0.25"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</row>
    <row r="1789" spans="4:44" ht="14.25" customHeight="1" x14ac:dyDescent="0.25"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</row>
    <row r="1790" spans="4:44" ht="14.25" customHeight="1" x14ac:dyDescent="0.25"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</row>
    <row r="1791" spans="4:44" ht="14.25" customHeight="1" x14ac:dyDescent="0.25"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</row>
    <row r="1792" spans="4:44" ht="14.25" customHeight="1" x14ac:dyDescent="0.25"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</row>
    <row r="1793" spans="4:44" ht="14.25" customHeight="1" x14ac:dyDescent="0.25"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</row>
    <row r="1794" spans="4:44" ht="14.25" customHeight="1" x14ac:dyDescent="0.25"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</row>
    <row r="1795" spans="4:44" ht="14.25" customHeight="1" x14ac:dyDescent="0.25"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</row>
    <row r="1796" spans="4:44" ht="14.25" customHeight="1" x14ac:dyDescent="0.25"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</row>
    <row r="1797" spans="4:44" ht="14.25" customHeight="1" x14ac:dyDescent="0.25"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</row>
    <row r="1798" spans="4:44" ht="14.25" customHeight="1" x14ac:dyDescent="0.25"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</row>
    <row r="1799" spans="4:44" ht="14.25" customHeight="1" x14ac:dyDescent="0.25"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</row>
    <row r="1800" spans="4:44" ht="14.25" customHeight="1" x14ac:dyDescent="0.25"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</row>
    <row r="1801" spans="4:44" ht="14.25" customHeight="1" x14ac:dyDescent="0.25"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</row>
    <row r="1802" spans="4:44" ht="14.25" customHeight="1" x14ac:dyDescent="0.25"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</row>
    <row r="1803" spans="4:44" ht="14.25" customHeight="1" x14ac:dyDescent="0.25"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</row>
    <row r="1804" spans="4:44" ht="14.25" customHeight="1" x14ac:dyDescent="0.25"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</row>
    <row r="1805" spans="4:44" ht="14.25" customHeight="1" x14ac:dyDescent="0.25"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</row>
    <row r="1806" spans="4:44" ht="14.25" customHeight="1" x14ac:dyDescent="0.25"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</row>
    <row r="1807" spans="4:44" ht="14.25" customHeight="1" x14ac:dyDescent="0.25"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</row>
    <row r="1808" spans="4:44" ht="14.25" customHeight="1" x14ac:dyDescent="0.25"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</row>
    <row r="1809" spans="4:44" ht="14.25" customHeight="1" x14ac:dyDescent="0.25"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</row>
    <row r="1810" spans="4:44" ht="14.25" customHeight="1" x14ac:dyDescent="0.25"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</row>
    <row r="1811" spans="4:44" ht="14.25" customHeight="1" x14ac:dyDescent="0.25"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</row>
    <row r="1812" spans="4:44" ht="14.25" customHeight="1" x14ac:dyDescent="0.25"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</row>
    <row r="1813" spans="4:44" ht="14.25" customHeight="1" x14ac:dyDescent="0.25"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</row>
    <row r="1814" spans="4:44" ht="14.25" customHeight="1" x14ac:dyDescent="0.25"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</row>
    <row r="1815" spans="4:44" ht="14.25" customHeight="1" x14ac:dyDescent="0.25"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</row>
    <row r="1816" spans="4:44" ht="14.25" customHeight="1" x14ac:dyDescent="0.25"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</row>
    <row r="1817" spans="4:44" ht="14.25" customHeight="1" x14ac:dyDescent="0.25"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</row>
    <row r="1818" spans="4:44" ht="14.25" customHeight="1" x14ac:dyDescent="0.25"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</row>
    <row r="1819" spans="4:44" ht="14.25" customHeight="1" x14ac:dyDescent="0.25"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</row>
    <row r="1820" spans="4:44" ht="14.25" customHeight="1" x14ac:dyDescent="0.25"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</row>
    <row r="1821" spans="4:44" ht="14.25" customHeight="1" x14ac:dyDescent="0.25"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</row>
    <row r="1822" spans="4:44" ht="14.25" customHeight="1" x14ac:dyDescent="0.25"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</row>
    <row r="1823" spans="4:44" ht="14.25" customHeight="1" x14ac:dyDescent="0.25"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</row>
    <row r="1824" spans="4:44" ht="14.25" customHeight="1" x14ac:dyDescent="0.25"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</row>
    <row r="1825" spans="4:44" ht="14.25" customHeight="1" x14ac:dyDescent="0.25"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</row>
    <row r="1826" spans="4:44" ht="14.25" customHeight="1" x14ac:dyDescent="0.25"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</row>
    <row r="1827" spans="4:44" ht="14.25" customHeight="1" x14ac:dyDescent="0.25"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</row>
    <row r="1828" spans="4:44" ht="14.25" customHeight="1" x14ac:dyDescent="0.25"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</row>
    <row r="1829" spans="4:44" ht="14.25" customHeight="1" x14ac:dyDescent="0.25"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</row>
    <row r="1830" spans="4:44" ht="14.25" customHeight="1" x14ac:dyDescent="0.25"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</row>
    <row r="1831" spans="4:44" ht="14.25" customHeight="1" x14ac:dyDescent="0.25"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</row>
    <row r="1832" spans="4:44" ht="14.25" customHeight="1" x14ac:dyDescent="0.25"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</row>
    <row r="1833" spans="4:44" ht="14.25" customHeight="1" x14ac:dyDescent="0.25"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</row>
    <row r="1834" spans="4:44" ht="14.25" customHeight="1" x14ac:dyDescent="0.25"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</row>
    <row r="1835" spans="4:44" ht="14.25" customHeight="1" x14ac:dyDescent="0.25"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</row>
    <row r="1836" spans="4:44" ht="14.25" customHeight="1" x14ac:dyDescent="0.25"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</row>
    <row r="1837" spans="4:44" ht="14.25" customHeight="1" x14ac:dyDescent="0.25"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</row>
    <row r="1838" spans="4:44" ht="14.25" customHeight="1" x14ac:dyDescent="0.25"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</row>
    <row r="1839" spans="4:44" ht="14.25" customHeight="1" x14ac:dyDescent="0.25"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</row>
    <row r="1840" spans="4:44" ht="14.25" customHeight="1" x14ac:dyDescent="0.25"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</row>
    <row r="1841" spans="4:44" ht="14.25" customHeight="1" x14ac:dyDescent="0.25"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</row>
    <row r="1842" spans="4:44" ht="14.25" customHeight="1" x14ac:dyDescent="0.25"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</row>
    <row r="1843" spans="4:44" ht="14.25" customHeight="1" x14ac:dyDescent="0.25"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</row>
    <row r="1844" spans="4:44" ht="14.25" customHeight="1" x14ac:dyDescent="0.25"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</row>
    <row r="1845" spans="4:44" ht="14.25" customHeight="1" x14ac:dyDescent="0.25"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</row>
    <row r="1846" spans="4:44" ht="14.25" customHeight="1" x14ac:dyDescent="0.25"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</row>
    <row r="1847" spans="4:44" ht="14.25" customHeight="1" x14ac:dyDescent="0.25"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</row>
    <row r="1848" spans="4:44" ht="14.25" customHeight="1" x14ac:dyDescent="0.25"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</row>
    <row r="1849" spans="4:44" ht="14.25" customHeight="1" x14ac:dyDescent="0.25"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</row>
    <row r="1850" spans="4:44" ht="14.25" customHeight="1" x14ac:dyDescent="0.25"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</row>
    <row r="1851" spans="4:44" ht="14.25" customHeight="1" x14ac:dyDescent="0.25"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</row>
    <row r="1852" spans="4:44" ht="14.25" customHeight="1" x14ac:dyDescent="0.25"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</row>
    <row r="1853" spans="4:44" ht="14.25" customHeight="1" x14ac:dyDescent="0.25"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</row>
    <row r="1854" spans="4:44" ht="14.25" customHeight="1" x14ac:dyDescent="0.25"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</row>
    <row r="1855" spans="4:44" ht="14.25" customHeight="1" x14ac:dyDescent="0.25"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</row>
    <row r="1856" spans="4:44" ht="14.25" customHeight="1" x14ac:dyDescent="0.25"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</row>
    <row r="1857" spans="4:44" ht="14.25" customHeight="1" x14ac:dyDescent="0.25"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</row>
    <row r="1858" spans="4:44" ht="14.25" customHeight="1" x14ac:dyDescent="0.25"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</row>
    <row r="1859" spans="4:44" ht="14.25" customHeight="1" x14ac:dyDescent="0.25"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</row>
    <row r="1860" spans="4:44" ht="14.25" customHeight="1" x14ac:dyDescent="0.25"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</row>
    <row r="1861" spans="4:44" ht="14.25" customHeight="1" x14ac:dyDescent="0.25"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</row>
    <row r="1862" spans="4:44" ht="14.25" customHeight="1" x14ac:dyDescent="0.25"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</row>
    <row r="1863" spans="4:44" ht="14.25" customHeight="1" x14ac:dyDescent="0.25"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</row>
    <row r="1864" spans="4:44" ht="14.25" customHeight="1" x14ac:dyDescent="0.25"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</row>
    <row r="1865" spans="4:44" ht="14.25" customHeight="1" x14ac:dyDescent="0.25"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</row>
    <row r="1866" spans="4:44" ht="14.25" customHeight="1" x14ac:dyDescent="0.25"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</row>
    <row r="1867" spans="4:44" ht="14.25" customHeight="1" x14ac:dyDescent="0.25"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</row>
    <row r="1868" spans="4:44" ht="14.25" customHeight="1" x14ac:dyDescent="0.25"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</row>
    <row r="1869" spans="4:44" ht="14.25" customHeight="1" x14ac:dyDescent="0.25"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</row>
    <row r="1870" spans="4:44" ht="14.25" customHeight="1" x14ac:dyDescent="0.25"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</row>
    <row r="1871" spans="4:44" ht="14.25" customHeight="1" x14ac:dyDescent="0.25"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</row>
    <row r="1872" spans="4:44" ht="14.25" customHeight="1" x14ac:dyDescent="0.25"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</row>
    <row r="1873" spans="4:44" ht="14.25" customHeight="1" x14ac:dyDescent="0.25"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</row>
    <row r="1874" spans="4:44" ht="14.25" customHeight="1" x14ac:dyDescent="0.25"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</row>
    <row r="1875" spans="4:44" ht="14.25" customHeight="1" x14ac:dyDescent="0.25"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</row>
    <row r="1876" spans="4:44" ht="14.25" customHeight="1" x14ac:dyDescent="0.25"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</row>
    <row r="1877" spans="4:44" ht="14.25" customHeight="1" x14ac:dyDescent="0.25"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</row>
    <row r="1878" spans="4:44" ht="14.25" customHeight="1" x14ac:dyDescent="0.25"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</row>
    <row r="1879" spans="4:44" ht="14.25" customHeight="1" x14ac:dyDescent="0.25"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</row>
    <row r="1880" spans="4:44" ht="14.25" customHeight="1" x14ac:dyDescent="0.25"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</row>
    <row r="1881" spans="4:44" ht="14.25" customHeight="1" x14ac:dyDescent="0.25"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</row>
    <row r="1882" spans="4:44" ht="14.25" customHeight="1" x14ac:dyDescent="0.25"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</row>
    <row r="1883" spans="4:44" ht="14.25" customHeight="1" x14ac:dyDescent="0.25"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</row>
    <row r="1884" spans="4:44" ht="14.25" customHeight="1" x14ac:dyDescent="0.25"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</row>
    <row r="1885" spans="4:44" ht="14.25" customHeight="1" x14ac:dyDescent="0.25"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</row>
    <row r="1886" spans="4:44" ht="14.25" customHeight="1" x14ac:dyDescent="0.25"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</row>
    <row r="1887" spans="4:44" ht="14.25" customHeight="1" x14ac:dyDescent="0.25"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</row>
    <row r="1888" spans="4:44" ht="14.25" customHeight="1" x14ac:dyDescent="0.25"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</row>
    <row r="1889" spans="4:44" ht="14.25" customHeight="1" x14ac:dyDescent="0.25"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</row>
    <row r="1890" spans="4:44" ht="14.25" customHeight="1" x14ac:dyDescent="0.25"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</row>
    <row r="1891" spans="4:44" ht="14.25" customHeight="1" x14ac:dyDescent="0.25"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</row>
    <row r="1892" spans="4:44" ht="14.25" customHeight="1" x14ac:dyDescent="0.25"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</row>
    <row r="1893" spans="4:44" ht="14.25" customHeight="1" x14ac:dyDescent="0.25"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</row>
    <row r="1894" spans="4:44" ht="14.25" customHeight="1" x14ac:dyDescent="0.25"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</row>
    <row r="1895" spans="4:44" ht="14.25" customHeight="1" x14ac:dyDescent="0.25"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</row>
    <row r="1896" spans="4:44" ht="14.25" customHeight="1" x14ac:dyDescent="0.25"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</row>
    <row r="1897" spans="4:44" ht="14.25" customHeight="1" x14ac:dyDescent="0.25"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</row>
    <row r="1898" spans="4:44" ht="14.25" customHeight="1" x14ac:dyDescent="0.25"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</row>
    <row r="1899" spans="4:44" ht="14.25" customHeight="1" x14ac:dyDescent="0.25"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</row>
    <row r="1900" spans="4:44" ht="14.25" customHeight="1" x14ac:dyDescent="0.25"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</row>
    <row r="1901" spans="4:44" ht="14.25" customHeight="1" x14ac:dyDescent="0.25"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</row>
    <row r="1902" spans="4:44" ht="14.25" customHeight="1" x14ac:dyDescent="0.25"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</row>
    <row r="1903" spans="4:44" ht="14.25" customHeight="1" x14ac:dyDescent="0.25"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</row>
    <row r="1904" spans="4:44" ht="14.25" customHeight="1" x14ac:dyDescent="0.25"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</row>
    <row r="1905" spans="4:44" ht="14.25" customHeight="1" x14ac:dyDescent="0.25"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</row>
    <row r="1906" spans="4:44" ht="14.25" customHeight="1" x14ac:dyDescent="0.25"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</row>
    <row r="1907" spans="4:44" ht="14.25" customHeight="1" x14ac:dyDescent="0.25"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</row>
    <row r="1908" spans="4:44" ht="14.25" customHeight="1" x14ac:dyDescent="0.25"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</row>
    <row r="1909" spans="4:44" ht="14.25" customHeight="1" x14ac:dyDescent="0.25"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</row>
    <row r="1910" spans="4:44" ht="14.25" customHeight="1" x14ac:dyDescent="0.25"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</row>
    <row r="1911" spans="4:44" ht="14.25" customHeight="1" x14ac:dyDescent="0.25"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</row>
    <row r="1912" spans="4:44" ht="14.25" customHeight="1" x14ac:dyDescent="0.25"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</row>
    <row r="1913" spans="4:44" ht="14.25" customHeight="1" x14ac:dyDescent="0.25"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</row>
    <row r="1914" spans="4:44" ht="14.25" customHeight="1" x14ac:dyDescent="0.25"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</row>
    <row r="1915" spans="4:44" ht="14.25" customHeight="1" x14ac:dyDescent="0.25"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</row>
    <row r="1916" spans="4:44" ht="14.25" customHeight="1" x14ac:dyDescent="0.25"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</row>
    <row r="1917" spans="4:44" ht="14.25" customHeight="1" x14ac:dyDescent="0.25"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</row>
    <row r="1918" spans="4:44" ht="14.25" customHeight="1" x14ac:dyDescent="0.25"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</row>
    <row r="1919" spans="4:44" ht="14.25" customHeight="1" x14ac:dyDescent="0.25"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</row>
    <row r="1920" spans="4:44" ht="14.25" customHeight="1" x14ac:dyDescent="0.25"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</row>
    <row r="1921" spans="4:44" ht="14.25" customHeight="1" x14ac:dyDescent="0.25"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</row>
    <row r="1922" spans="4:44" ht="14.25" customHeight="1" x14ac:dyDescent="0.25"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</row>
    <row r="1923" spans="4:44" ht="14.25" customHeight="1" x14ac:dyDescent="0.25"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</row>
    <row r="1924" spans="4:44" ht="14.25" customHeight="1" x14ac:dyDescent="0.25"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</row>
    <row r="1925" spans="4:44" ht="14.25" customHeight="1" x14ac:dyDescent="0.25"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</row>
    <row r="1926" spans="4:44" ht="14.25" customHeight="1" x14ac:dyDescent="0.25"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</row>
    <row r="1927" spans="4:44" ht="14.25" customHeight="1" x14ac:dyDescent="0.25"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</row>
    <row r="1928" spans="4:44" ht="14.25" customHeight="1" x14ac:dyDescent="0.25"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</row>
    <row r="1929" spans="4:44" ht="14.25" customHeight="1" x14ac:dyDescent="0.25"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</row>
    <row r="1930" spans="4:44" ht="14.25" customHeight="1" x14ac:dyDescent="0.25"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</row>
    <row r="1931" spans="4:44" ht="14.25" customHeight="1" x14ac:dyDescent="0.25"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</row>
    <row r="1932" spans="4:44" ht="14.25" customHeight="1" x14ac:dyDescent="0.25"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</row>
    <row r="1933" spans="4:44" ht="14.25" customHeight="1" x14ac:dyDescent="0.25"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</row>
    <row r="1934" spans="4:44" ht="14.25" customHeight="1" x14ac:dyDescent="0.25"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</row>
    <row r="1935" spans="4:44" ht="14.25" customHeight="1" x14ac:dyDescent="0.25"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</row>
    <row r="1936" spans="4:44" ht="14.25" customHeight="1" x14ac:dyDescent="0.25"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</row>
    <row r="1937" spans="4:44" ht="14.25" customHeight="1" x14ac:dyDescent="0.25"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</row>
    <row r="1938" spans="4:44" ht="14.25" customHeight="1" x14ac:dyDescent="0.25"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</row>
    <row r="1939" spans="4:44" ht="14.25" customHeight="1" x14ac:dyDescent="0.25"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</row>
    <row r="1940" spans="4:44" ht="14.25" customHeight="1" x14ac:dyDescent="0.25"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</row>
    <row r="1941" spans="4:44" ht="14.25" customHeight="1" x14ac:dyDescent="0.25"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</row>
    <row r="1942" spans="4:44" ht="14.25" customHeight="1" x14ac:dyDescent="0.25"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</row>
    <row r="1943" spans="4:44" ht="14.25" customHeight="1" x14ac:dyDescent="0.25"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</row>
    <row r="1944" spans="4:44" ht="14.25" customHeight="1" x14ac:dyDescent="0.25"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</row>
    <row r="1945" spans="4:44" ht="14.25" customHeight="1" x14ac:dyDescent="0.25"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</row>
    <row r="1946" spans="4:44" ht="14.25" customHeight="1" x14ac:dyDescent="0.25"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</row>
    <row r="1947" spans="4:44" ht="14.25" customHeight="1" x14ac:dyDescent="0.25"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</row>
    <row r="1948" spans="4:44" ht="14.25" customHeight="1" x14ac:dyDescent="0.25"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</row>
    <row r="1949" spans="4:44" ht="14.25" customHeight="1" x14ac:dyDescent="0.25"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</row>
    <row r="1950" spans="4:44" ht="14.25" customHeight="1" x14ac:dyDescent="0.25"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</row>
    <row r="1951" spans="4:44" ht="14.25" customHeight="1" x14ac:dyDescent="0.25"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</row>
    <row r="1952" spans="4:44" ht="14.25" customHeight="1" x14ac:dyDescent="0.25"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</row>
    <row r="1953" spans="4:44" ht="14.25" customHeight="1" x14ac:dyDescent="0.25"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</row>
    <row r="1954" spans="4:44" ht="14.25" customHeight="1" x14ac:dyDescent="0.25"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</row>
    <row r="1955" spans="4:44" ht="14.25" customHeight="1" x14ac:dyDescent="0.25"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</row>
    <row r="1956" spans="4:44" ht="14.25" customHeight="1" x14ac:dyDescent="0.25"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</row>
    <row r="1957" spans="4:44" ht="14.25" customHeight="1" x14ac:dyDescent="0.25"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</row>
    <row r="1958" spans="4:44" ht="14.25" customHeight="1" x14ac:dyDescent="0.25"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</row>
    <row r="1959" spans="4:44" ht="14.25" customHeight="1" x14ac:dyDescent="0.25"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</row>
    <row r="1960" spans="4:44" ht="14.25" customHeight="1" x14ac:dyDescent="0.25"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</row>
    <row r="1961" spans="4:44" ht="14.25" customHeight="1" x14ac:dyDescent="0.25"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</row>
    <row r="1962" spans="4:44" ht="14.25" customHeight="1" x14ac:dyDescent="0.25"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</row>
    <row r="1963" spans="4:44" ht="14.25" customHeight="1" x14ac:dyDescent="0.25"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</row>
    <row r="1964" spans="4:44" ht="14.25" customHeight="1" x14ac:dyDescent="0.25"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</row>
    <row r="1965" spans="4:44" ht="14.25" customHeight="1" x14ac:dyDescent="0.25"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</row>
    <row r="1966" spans="4:44" ht="14.25" customHeight="1" x14ac:dyDescent="0.25"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</row>
    <row r="1967" spans="4:44" ht="14.25" customHeight="1" x14ac:dyDescent="0.25"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</row>
    <row r="1968" spans="4:44" ht="14.25" customHeight="1" x14ac:dyDescent="0.25"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</row>
    <row r="1969" spans="4:44" ht="14.25" customHeight="1" x14ac:dyDescent="0.25"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</row>
    <row r="1970" spans="4:44" ht="14.25" customHeight="1" x14ac:dyDescent="0.25"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</row>
    <row r="1971" spans="4:44" ht="14.25" customHeight="1" x14ac:dyDescent="0.25"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</row>
    <row r="1972" spans="4:44" ht="14.25" customHeight="1" x14ac:dyDescent="0.25"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</row>
    <row r="1973" spans="4:44" ht="14.25" customHeight="1" x14ac:dyDescent="0.25"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</row>
    <row r="1974" spans="4:44" ht="14.25" customHeight="1" x14ac:dyDescent="0.25"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</row>
    <row r="1975" spans="4:44" ht="14.25" customHeight="1" x14ac:dyDescent="0.25"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</row>
    <row r="1976" spans="4:44" ht="14.25" customHeight="1" x14ac:dyDescent="0.25"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</row>
    <row r="1977" spans="4:44" ht="14.25" customHeight="1" x14ac:dyDescent="0.25"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</row>
    <row r="1978" spans="4:44" ht="14.25" customHeight="1" x14ac:dyDescent="0.25"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</row>
    <row r="1979" spans="4:44" ht="14.25" customHeight="1" x14ac:dyDescent="0.25"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</row>
    <row r="1980" spans="4:44" ht="14.25" customHeight="1" x14ac:dyDescent="0.25"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</row>
    <row r="1981" spans="4:44" ht="14.25" customHeight="1" x14ac:dyDescent="0.25"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</row>
    <row r="1982" spans="4:44" ht="14.25" customHeight="1" x14ac:dyDescent="0.25"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</row>
    <row r="1983" spans="4:44" ht="14.25" customHeight="1" x14ac:dyDescent="0.25"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</row>
    <row r="1984" spans="4:44" ht="14.25" customHeight="1" x14ac:dyDescent="0.25"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</row>
    <row r="1985" spans="4:44" ht="14.25" customHeight="1" x14ac:dyDescent="0.25"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</row>
    <row r="1986" spans="4:44" ht="14.25" customHeight="1" x14ac:dyDescent="0.25"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</row>
    <row r="1987" spans="4:44" ht="14.25" customHeight="1" x14ac:dyDescent="0.25"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</row>
    <row r="1988" spans="4:44" ht="14.25" customHeight="1" x14ac:dyDescent="0.25"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</row>
    <row r="1989" spans="4:44" ht="14.25" customHeight="1" x14ac:dyDescent="0.25"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</row>
    <row r="1990" spans="4:44" ht="14.25" customHeight="1" x14ac:dyDescent="0.25"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</row>
    <row r="1991" spans="4:44" ht="14.25" customHeight="1" x14ac:dyDescent="0.25"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</row>
    <row r="1992" spans="4:44" ht="14.25" customHeight="1" x14ac:dyDescent="0.25"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</row>
    <row r="1993" spans="4:44" ht="14.25" customHeight="1" x14ac:dyDescent="0.25"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</row>
    <row r="1994" spans="4:44" ht="14.25" customHeight="1" x14ac:dyDescent="0.25"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</row>
    <row r="1995" spans="4:44" ht="14.25" customHeight="1" x14ac:dyDescent="0.25"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</row>
    <row r="1996" spans="4:44" ht="14.25" customHeight="1" x14ac:dyDescent="0.25"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</row>
    <row r="1997" spans="4:44" ht="14.25" customHeight="1" x14ac:dyDescent="0.25"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</row>
    <row r="1998" spans="4:44" ht="14.25" customHeight="1" x14ac:dyDescent="0.25"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</row>
    <row r="1999" spans="4:44" ht="14.25" customHeight="1" x14ac:dyDescent="0.25"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</row>
    <row r="2000" spans="4:44" ht="14.25" customHeight="1" x14ac:dyDescent="0.25"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</row>
    <row r="2001" spans="4:44" ht="14.25" customHeight="1" x14ac:dyDescent="0.25"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</row>
    <row r="2002" spans="4:44" ht="14.25" customHeight="1" x14ac:dyDescent="0.25"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</row>
    <row r="2003" spans="4:44" ht="14.25" customHeight="1" x14ac:dyDescent="0.25"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</row>
    <row r="2004" spans="4:44" ht="14.25" customHeight="1" x14ac:dyDescent="0.25"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</row>
    <row r="2005" spans="4:44" ht="14.25" customHeight="1" x14ac:dyDescent="0.25"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</row>
    <row r="2006" spans="4:44" ht="14.25" customHeight="1" x14ac:dyDescent="0.25"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</row>
    <row r="2007" spans="4:44" ht="14.25" customHeight="1" x14ac:dyDescent="0.25"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</row>
    <row r="2008" spans="4:44" ht="14.25" customHeight="1" x14ac:dyDescent="0.25"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</row>
    <row r="2009" spans="4:44" ht="14.25" customHeight="1" x14ac:dyDescent="0.25"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</row>
    <row r="2010" spans="4:44" ht="14.25" customHeight="1" x14ac:dyDescent="0.25"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</row>
    <row r="2011" spans="4:44" ht="14.25" customHeight="1" x14ac:dyDescent="0.25"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</row>
    <row r="2012" spans="4:44" ht="14.25" customHeight="1" x14ac:dyDescent="0.25"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</row>
    <row r="2013" spans="4:44" ht="14.25" customHeight="1" x14ac:dyDescent="0.25"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</row>
    <row r="2014" spans="4:44" ht="14.25" customHeight="1" x14ac:dyDescent="0.25"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</row>
    <row r="2015" spans="4:44" ht="14.25" customHeight="1" x14ac:dyDescent="0.25"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</row>
    <row r="2016" spans="4:44" ht="14.25" customHeight="1" x14ac:dyDescent="0.25"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</row>
    <row r="2017" spans="4:44" ht="14.25" customHeight="1" x14ac:dyDescent="0.25"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</row>
    <row r="2018" spans="4:44" ht="14.25" customHeight="1" x14ac:dyDescent="0.25"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</row>
    <row r="2019" spans="4:44" ht="14.25" customHeight="1" x14ac:dyDescent="0.25"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</row>
    <row r="2020" spans="4:44" ht="14.25" customHeight="1" x14ac:dyDescent="0.25"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</row>
    <row r="2021" spans="4:44" ht="14.25" customHeight="1" x14ac:dyDescent="0.25"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</row>
    <row r="2022" spans="4:44" ht="14.25" customHeight="1" x14ac:dyDescent="0.25"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</row>
    <row r="2023" spans="4:44" ht="14.25" customHeight="1" x14ac:dyDescent="0.25"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</row>
    <row r="2024" spans="4:44" ht="14.25" customHeight="1" x14ac:dyDescent="0.25"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</row>
    <row r="2025" spans="4:44" ht="14.25" customHeight="1" x14ac:dyDescent="0.25"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</row>
    <row r="2026" spans="4:44" ht="14.25" customHeight="1" x14ac:dyDescent="0.25"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</row>
    <row r="2027" spans="4:44" ht="14.25" customHeight="1" x14ac:dyDescent="0.25"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</row>
    <row r="2028" spans="4:44" ht="14.25" customHeight="1" x14ac:dyDescent="0.25"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</row>
    <row r="2029" spans="4:44" ht="14.25" customHeight="1" x14ac:dyDescent="0.25"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</row>
    <row r="2030" spans="4:44" ht="14.25" customHeight="1" x14ac:dyDescent="0.25"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</row>
    <row r="2031" spans="4:44" ht="14.25" customHeight="1" x14ac:dyDescent="0.25"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</row>
    <row r="2032" spans="4:44" ht="14.25" customHeight="1" x14ac:dyDescent="0.25"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</row>
    <row r="2033" spans="4:44" ht="14.25" customHeight="1" x14ac:dyDescent="0.25"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</row>
    <row r="2034" spans="4:44" ht="14.25" customHeight="1" x14ac:dyDescent="0.25"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</row>
    <row r="2035" spans="4:44" ht="14.25" customHeight="1" x14ac:dyDescent="0.25"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</row>
    <row r="2036" spans="4:44" ht="14.25" customHeight="1" x14ac:dyDescent="0.25"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</row>
    <row r="2037" spans="4:44" ht="14.25" customHeight="1" x14ac:dyDescent="0.25"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</row>
    <row r="2038" spans="4:44" ht="14.25" customHeight="1" x14ac:dyDescent="0.25"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</row>
    <row r="2039" spans="4:44" ht="14.25" customHeight="1" x14ac:dyDescent="0.25"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</row>
    <row r="2040" spans="4:44" ht="14.25" customHeight="1" x14ac:dyDescent="0.25"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</row>
    <row r="2041" spans="4:44" ht="14.25" customHeight="1" x14ac:dyDescent="0.25"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</row>
    <row r="2042" spans="4:44" ht="14.25" customHeight="1" x14ac:dyDescent="0.25"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</row>
    <row r="2043" spans="4:44" ht="14.25" customHeight="1" x14ac:dyDescent="0.25"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</row>
    <row r="2044" spans="4:44" ht="14.25" customHeight="1" x14ac:dyDescent="0.25"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</row>
    <row r="2045" spans="4:44" ht="14.25" customHeight="1" x14ac:dyDescent="0.25"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</row>
    <row r="2046" spans="4:44" ht="14.25" customHeight="1" x14ac:dyDescent="0.25"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</row>
    <row r="2047" spans="4:44" ht="14.25" customHeight="1" x14ac:dyDescent="0.25"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</row>
    <row r="2048" spans="4:44" ht="14.25" customHeight="1" x14ac:dyDescent="0.25"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</row>
    <row r="2049" spans="4:44" ht="14.25" customHeight="1" x14ac:dyDescent="0.25"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</row>
    <row r="2050" spans="4:44" ht="14.25" customHeight="1" x14ac:dyDescent="0.25"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</row>
    <row r="2051" spans="4:44" ht="14.25" customHeight="1" x14ac:dyDescent="0.25"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</row>
    <row r="2052" spans="4:44" ht="14.25" customHeight="1" x14ac:dyDescent="0.25"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</row>
    <row r="2053" spans="4:44" ht="14.25" customHeight="1" x14ac:dyDescent="0.25"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</row>
    <row r="2054" spans="4:44" ht="14.25" customHeight="1" x14ac:dyDescent="0.25"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</row>
    <row r="2055" spans="4:44" ht="14.25" customHeight="1" x14ac:dyDescent="0.25"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</row>
    <row r="2056" spans="4:44" ht="14.25" customHeight="1" x14ac:dyDescent="0.25"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</row>
    <row r="2057" spans="4:44" ht="14.25" customHeight="1" x14ac:dyDescent="0.25"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</row>
    <row r="2058" spans="4:44" ht="14.25" customHeight="1" x14ac:dyDescent="0.25"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</row>
    <row r="2059" spans="4:44" ht="14.25" customHeight="1" x14ac:dyDescent="0.25"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</row>
    <row r="2060" spans="4:44" ht="14.25" customHeight="1" x14ac:dyDescent="0.25"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</row>
    <row r="2061" spans="4:44" ht="14.25" customHeight="1" x14ac:dyDescent="0.25"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</row>
    <row r="2062" spans="4:44" ht="14.25" customHeight="1" x14ac:dyDescent="0.25"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</row>
    <row r="2063" spans="4:44" ht="14.25" customHeight="1" x14ac:dyDescent="0.25"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</row>
    <row r="2064" spans="4:44" ht="14.25" customHeight="1" x14ac:dyDescent="0.25"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</row>
    <row r="2065" spans="4:44" ht="14.25" customHeight="1" x14ac:dyDescent="0.25"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</row>
    <row r="2066" spans="4:44" ht="14.25" customHeight="1" x14ac:dyDescent="0.25"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</row>
    <row r="2067" spans="4:44" ht="14.25" customHeight="1" x14ac:dyDescent="0.25"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</row>
    <row r="2068" spans="4:44" ht="14.25" customHeight="1" x14ac:dyDescent="0.25"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</row>
    <row r="2069" spans="4:44" ht="14.25" customHeight="1" x14ac:dyDescent="0.25"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</row>
    <row r="2070" spans="4:44" ht="14.25" customHeight="1" x14ac:dyDescent="0.25"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</row>
    <row r="2071" spans="4:44" ht="14.25" customHeight="1" x14ac:dyDescent="0.25"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</row>
    <row r="2072" spans="4:44" ht="14.25" customHeight="1" x14ac:dyDescent="0.25"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</row>
    <row r="2073" spans="4:44" ht="14.25" customHeight="1" x14ac:dyDescent="0.25"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</row>
    <row r="2074" spans="4:44" ht="14.25" customHeight="1" x14ac:dyDescent="0.25"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</row>
    <row r="2075" spans="4:44" ht="14.25" customHeight="1" x14ac:dyDescent="0.25"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</row>
    <row r="2076" spans="4:44" ht="14.25" customHeight="1" x14ac:dyDescent="0.25"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</row>
    <row r="2077" spans="4:44" ht="14.25" customHeight="1" x14ac:dyDescent="0.25"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</row>
    <row r="2078" spans="4:44" ht="14.25" customHeight="1" x14ac:dyDescent="0.25"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</row>
    <row r="2079" spans="4:44" ht="14.25" customHeight="1" x14ac:dyDescent="0.25"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</row>
    <row r="2080" spans="4:44" ht="14.25" customHeight="1" x14ac:dyDescent="0.25"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</row>
    <row r="2081" spans="4:44" ht="14.25" customHeight="1" x14ac:dyDescent="0.25"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</row>
    <row r="2082" spans="4:44" ht="14.25" customHeight="1" x14ac:dyDescent="0.25"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</row>
    <row r="2083" spans="4:44" ht="14.25" customHeight="1" x14ac:dyDescent="0.25"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</row>
    <row r="2084" spans="4:44" ht="14.25" customHeight="1" x14ac:dyDescent="0.25"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</row>
    <row r="2085" spans="4:44" ht="14.25" customHeight="1" x14ac:dyDescent="0.25"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</row>
    <row r="2086" spans="4:44" ht="14.25" customHeight="1" x14ac:dyDescent="0.25"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</row>
    <row r="2087" spans="4:44" ht="14.25" customHeight="1" x14ac:dyDescent="0.25"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</row>
    <row r="2088" spans="4:44" ht="14.25" customHeight="1" x14ac:dyDescent="0.25"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</row>
    <row r="2089" spans="4:44" ht="14.25" customHeight="1" x14ac:dyDescent="0.25"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</row>
    <row r="2090" spans="4:44" ht="14.25" customHeight="1" x14ac:dyDescent="0.25"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</row>
    <row r="2091" spans="4:44" ht="14.25" customHeight="1" x14ac:dyDescent="0.25"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</row>
    <row r="2092" spans="4:44" ht="14.25" customHeight="1" x14ac:dyDescent="0.25"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</row>
    <row r="2093" spans="4:44" ht="14.25" customHeight="1" x14ac:dyDescent="0.25"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</row>
    <row r="2094" spans="4:44" ht="14.25" customHeight="1" x14ac:dyDescent="0.25"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</row>
    <row r="2095" spans="4:44" ht="14.25" customHeight="1" x14ac:dyDescent="0.25"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</row>
    <row r="2096" spans="4:44" ht="14.25" customHeight="1" x14ac:dyDescent="0.25"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</row>
    <row r="2097" spans="4:44" ht="14.25" customHeight="1" x14ac:dyDescent="0.25"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</row>
    <row r="2098" spans="4:44" ht="14.25" customHeight="1" x14ac:dyDescent="0.25"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</row>
    <row r="2099" spans="4:44" ht="14.25" customHeight="1" x14ac:dyDescent="0.25"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</row>
    <row r="2100" spans="4:44" ht="14.25" customHeight="1" x14ac:dyDescent="0.25"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</row>
    <row r="2101" spans="4:44" ht="14.25" customHeight="1" x14ac:dyDescent="0.25"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</row>
    <row r="2102" spans="4:44" ht="14.25" customHeight="1" x14ac:dyDescent="0.25"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</row>
    <row r="2103" spans="4:44" ht="14.25" customHeight="1" x14ac:dyDescent="0.25"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</row>
    <row r="2104" spans="4:44" ht="14.25" customHeight="1" x14ac:dyDescent="0.25"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</row>
    <row r="2105" spans="4:44" ht="14.25" customHeight="1" x14ac:dyDescent="0.25"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</row>
    <row r="2106" spans="4:44" ht="14.25" customHeight="1" x14ac:dyDescent="0.25"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</row>
    <row r="2107" spans="4:44" ht="14.25" customHeight="1" x14ac:dyDescent="0.25"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</row>
    <row r="2108" spans="4:44" ht="14.25" customHeight="1" x14ac:dyDescent="0.25"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</row>
    <row r="2109" spans="4:44" ht="14.25" customHeight="1" x14ac:dyDescent="0.25"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</row>
    <row r="2110" spans="4:44" ht="14.25" customHeight="1" x14ac:dyDescent="0.25"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</row>
    <row r="2111" spans="4:44" ht="14.25" customHeight="1" x14ac:dyDescent="0.25"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</row>
    <row r="2112" spans="4:44" ht="14.25" customHeight="1" x14ac:dyDescent="0.25"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</row>
    <row r="2113" spans="4:44" ht="14.25" customHeight="1" x14ac:dyDescent="0.25"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</row>
    <row r="2114" spans="4:44" ht="14.25" customHeight="1" x14ac:dyDescent="0.25"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</row>
    <row r="2115" spans="4:44" ht="14.25" customHeight="1" x14ac:dyDescent="0.25"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</row>
    <row r="2116" spans="4:44" ht="14.25" customHeight="1" x14ac:dyDescent="0.25"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</row>
    <row r="2117" spans="4:44" ht="14.25" customHeight="1" x14ac:dyDescent="0.25"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</row>
    <row r="2118" spans="4:44" ht="14.25" customHeight="1" x14ac:dyDescent="0.25"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</row>
    <row r="2119" spans="4:44" ht="14.25" customHeight="1" x14ac:dyDescent="0.25"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</row>
    <row r="2120" spans="4:44" ht="14.25" customHeight="1" x14ac:dyDescent="0.25"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</row>
    <row r="2121" spans="4:44" ht="14.25" customHeight="1" x14ac:dyDescent="0.25"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</row>
    <row r="2122" spans="4:44" ht="14.25" customHeight="1" x14ac:dyDescent="0.25"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</row>
    <row r="2123" spans="4:44" ht="14.25" customHeight="1" x14ac:dyDescent="0.25"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</row>
    <row r="2124" spans="4:44" ht="14.25" customHeight="1" x14ac:dyDescent="0.25"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</row>
    <row r="2125" spans="4:44" ht="14.25" customHeight="1" x14ac:dyDescent="0.25"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</row>
    <row r="2126" spans="4:44" ht="14.25" customHeight="1" x14ac:dyDescent="0.25"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</row>
    <row r="2127" spans="4:44" ht="14.25" customHeight="1" x14ac:dyDescent="0.25"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</row>
    <row r="2128" spans="4:44" ht="14.25" customHeight="1" x14ac:dyDescent="0.25"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</row>
    <row r="2129" spans="4:44" ht="14.25" customHeight="1" x14ac:dyDescent="0.25"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</row>
    <row r="2130" spans="4:44" ht="14.25" customHeight="1" x14ac:dyDescent="0.25"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</row>
    <row r="2131" spans="4:44" ht="14.25" customHeight="1" x14ac:dyDescent="0.25"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</row>
    <row r="2132" spans="4:44" ht="14.25" customHeight="1" x14ac:dyDescent="0.25"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</row>
    <row r="2133" spans="4:44" ht="14.25" customHeight="1" x14ac:dyDescent="0.25"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</row>
    <row r="2134" spans="4:44" ht="14.25" customHeight="1" x14ac:dyDescent="0.25"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</row>
    <row r="2135" spans="4:44" ht="14.25" customHeight="1" x14ac:dyDescent="0.25"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</row>
    <row r="2136" spans="4:44" ht="14.25" customHeight="1" x14ac:dyDescent="0.25"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</row>
    <row r="2137" spans="4:44" ht="14.25" customHeight="1" x14ac:dyDescent="0.25"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</row>
    <row r="2138" spans="4:44" ht="14.25" customHeight="1" x14ac:dyDescent="0.25"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</row>
    <row r="2139" spans="4:44" ht="14.25" customHeight="1" x14ac:dyDescent="0.25"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</row>
    <row r="2140" spans="4:44" ht="14.25" customHeight="1" x14ac:dyDescent="0.25"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</row>
    <row r="2141" spans="4:44" ht="14.25" customHeight="1" x14ac:dyDescent="0.25"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</row>
    <row r="2142" spans="4:44" ht="14.25" customHeight="1" x14ac:dyDescent="0.25"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</row>
    <row r="2143" spans="4:44" ht="14.25" customHeight="1" x14ac:dyDescent="0.25"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</row>
    <row r="2144" spans="4:44" ht="14.25" customHeight="1" x14ac:dyDescent="0.25"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</row>
    <row r="2145" spans="4:44" ht="14.25" customHeight="1" x14ac:dyDescent="0.25"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</row>
    <row r="2146" spans="4:44" ht="14.25" customHeight="1" x14ac:dyDescent="0.25"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</row>
    <row r="2147" spans="4:44" ht="14.25" customHeight="1" x14ac:dyDescent="0.25"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</row>
    <row r="2148" spans="4:44" ht="14.25" customHeight="1" x14ac:dyDescent="0.25"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</row>
    <row r="2149" spans="4:44" ht="14.25" customHeight="1" x14ac:dyDescent="0.25"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</row>
    <row r="2150" spans="4:44" ht="14.25" customHeight="1" x14ac:dyDescent="0.25"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</row>
    <row r="2151" spans="4:44" ht="14.25" customHeight="1" x14ac:dyDescent="0.25"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</row>
    <row r="2152" spans="4:44" ht="14.25" customHeight="1" x14ac:dyDescent="0.25"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</row>
    <row r="2153" spans="4:44" ht="14.25" customHeight="1" x14ac:dyDescent="0.25"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</row>
    <row r="2154" spans="4:44" ht="14.25" customHeight="1" x14ac:dyDescent="0.25"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</row>
    <row r="2155" spans="4:44" ht="14.25" customHeight="1" x14ac:dyDescent="0.25"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</row>
    <row r="2156" spans="4:44" ht="14.25" customHeight="1" x14ac:dyDescent="0.25"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</row>
    <row r="2157" spans="4:44" ht="14.25" customHeight="1" x14ac:dyDescent="0.25"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</row>
    <row r="2158" spans="4:44" ht="14.25" customHeight="1" x14ac:dyDescent="0.25"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</row>
    <row r="2159" spans="4:44" ht="14.25" customHeight="1" x14ac:dyDescent="0.25"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</row>
    <row r="2160" spans="4:44" ht="14.25" customHeight="1" x14ac:dyDescent="0.25"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</row>
    <row r="2161" spans="4:44" ht="14.25" customHeight="1" x14ac:dyDescent="0.25"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</row>
    <row r="2162" spans="4:44" ht="14.25" customHeight="1" x14ac:dyDescent="0.25"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</row>
    <row r="2163" spans="4:44" ht="14.25" customHeight="1" x14ac:dyDescent="0.25"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</row>
    <row r="2164" spans="4:44" ht="14.25" customHeight="1" x14ac:dyDescent="0.25"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</row>
    <row r="2165" spans="4:44" ht="14.25" customHeight="1" x14ac:dyDescent="0.25"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</row>
    <row r="2166" spans="4:44" ht="14.25" customHeight="1" x14ac:dyDescent="0.25"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</row>
    <row r="2167" spans="4:44" ht="14.25" customHeight="1" x14ac:dyDescent="0.25"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</row>
    <row r="2168" spans="4:44" ht="14.25" customHeight="1" x14ac:dyDescent="0.25"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</row>
    <row r="2169" spans="4:44" ht="14.25" customHeight="1" x14ac:dyDescent="0.25"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</row>
    <row r="2170" spans="4:44" ht="14.25" customHeight="1" x14ac:dyDescent="0.25"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</row>
    <row r="2171" spans="4:44" ht="14.25" customHeight="1" x14ac:dyDescent="0.25"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</row>
    <row r="2172" spans="4:44" ht="14.25" customHeight="1" x14ac:dyDescent="0.25"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</row>
    <row r="2173" spans="4:44" ht="14.25" customHeight="1" x14ac:dyDescent="0.25"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</row>
    <row r="2174" spans="4:44" ht="14.25" customHeight="1" x14ac:dyDescent="0.25"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</row>
    <row r="2175" spans="4:44" ht="14.25" customHeight="1" x14ac:dyDescent="0.25"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</row>
    <row r="2176" spans="4:44" ht="14.25" customHeight="1" x14ac:dyDescent="0.25"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</row>
    <row r="2177" spans="4:44" ht="14.25" customHeight="1" x14ac:dyDescent="0.25"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</row>
    <row r="2178" spans="4:44" ht="14.25" customHeight="1" x14ac:dyDescent="0.25"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</row>
    <row r="2179" spans="4:44" ht="14.25" customHeight="1" x14ac:dyDescent="0.25"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</row>
    <row r="2180" spans="4:44" ht="14.25" customHeight="1" x14ac:dyDescent="0.25"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</row>
    <row r="2181" spans="4:44" ht="14.25" customHeight="1" x14ac:dyDescent="0.25"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</row>
    <row r="2182" spans="4:44" ht="14.25" customHeight="1" x14ac:dyDescent="0.25"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</row>
    <row r="2183" spans="4:44" ht="14.25" customHeight="1" x14ac:dyDescent="0.25"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</row>
    <row r="2184" spans="4:44" ht="14.25" customHeight="1" x14ac:dyDescent="0.25"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</row>
    <row r="2185" spans="4:44" ht="14.25" customHeight="1" x14ac:dyDescent="0.25"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</row>
    <row r="2186" spans="4:44" ht="14.25" customHeight="1" x14ac:dyDescent="0.25"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</row>
    <row r="2187" spans="4:44" ht="14.25" customHeight="1" x14ac:dyDescent="0.25"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</row>
    <row r="2188" spans="4:44" ht="14.25" customHeight="1" x14ac:dyDescent="0.25"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</row>
    <row r="2189" spans="4:44" ht="14.25" customHeight="1" x14ac:dyDescent="0.25"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</row>
    <row r="2190" spans="4:44" ht="14.25" customHeight="1" x14ac:dyDescent="0.25"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</row>
    <row r="2191" spans="4:44" ht="14.25" customHeight="1" x14ac:dyDescent="0.25"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</row>
    <row r="2192" spans="4:44" ht="14.25" customHeight="1" x14ac:dyDescent="0.25"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</row>
    <row r="2193" spans="4:44" ht="14.25" customHeight="1" x14ac:dyDescent="0.25"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</row>
    <row r="2194" spans="4:44" ht="14.25" customHeight="1" x14ac:dyDescent="0.25"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</row>
    <row r="2195" spans="4:44" ht="14.25" customHeight="1" x14ac:dyDescent="0.25"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</row>
    <row r="2196" spans="4:44" ht="14.25" customHeight="1" x14ac:dyDescent="0.25"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</row>
    <row r="2197" spans="4:44" ht="14.25" customHeight="1" x14ac:dyDescent="0.25"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</row>
    <row r="2198" spans="4:44" ht="14.25" customHeight="1" x14ac:dyDescent="0.25"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</row>
    <row r="2199" spans="4:44" ht="14.25" customHeight="1" x14ac:dyDescent="0.25"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</row>
    <row r="2200" spans="4:44" ht="14.25" customHeight="1" x14ac:dyDescent="0.25"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</row>
    <row r="2201" spans="4:44" ht="14.25" customHeight="1" x14ac:dyDescent="0.25"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</row>
    <row r="2202" spans="4:44" ht="14.25" customHeight="1" x14ac:dyDescent="0.25"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</row>
    <row r="2203" spans="4:44" ht="14.25" customHeight="1" x14ac:dyDescent="0.25"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</row>
    <row r="2204" spans="4:44" ht="14.25" customHeight="1" x14ac:dyDescent="0.25"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</row>
    <row r="2205" spans="4:44" ht="14.25" customHeight="1" x14ac:dyDescent="0.25"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</row>
    <row r="2206" spans="4:44" ht="14.25" customHeight="1" x14ac:dyDescent="0.25"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</row>
    <row r="2207" spans="4:44" ht="14.25" customHeight="1" x14ac:dyDescent="0.25"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</row>
    <row r="2208" spans="4:44" ht="14.25" customHeight="1" x14ac:dyDescent="0.25"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</row>
    <row r="2209" spans="4:44" ht="14.25" customHeight="1" x14ac:dyDescent="0.25"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</row>
    <row r="2210" spans="4:44" ht="14.25" customHeight="1" x14ac:dyDescent="0.25"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</row>
    <row r="2211" spans="4:44" ht="14.25" customHeight="1" x14ac:dyDescent="0.25"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</row>
    <row r="2212" spans="4:44" ht="14.25" customHeight="1" x14ac:dyDescent="0.25"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</row>
    <row r="2213" spans="4:44" ht="14.25" customHeight="1" x14ac:dyDescent="0.25"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</row>
    <row r="2214" spans="4:44" ht="14.25" customHeight="1" x14ac:dyDescent="0.25"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</row>
    <row r="2215" spans="4:44" ht="14.25" customHeight="1" x14ac:dyDescent="0.25"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</row>
    <row r="2216" spans="4:44" ht="14.25" customHeight="1" x14ac:dyDescent="0.25"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</row>
    <row r="2217" spans="4:44" ht="14.25" customHeight="1" x14ac:dyDescent="0.25"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</row>
    <row r="2218" spans="4:44" ht="14.25" customHeight="1" x14ac:dyDescent="0.25"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</row>
    <row r="2219" spans="4:44" ht="14.25" customHeight="1" x14ac:dyDescent="0.25"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</row>
    <row r="2220" spans="4:44" ht="14.25" customHeight="1" x14ac:dyDescent="0.25"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</row>
    <row r="2221" spans="4:44" ht="14.25" customHeight="1" x14ac:dyDescent="0.25"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</row>
    <row r="2222" spans="4:44" ht="14.25" customHeight="1" x14ac:dyDescent="0.25"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</row>
    <row r="2223" spans="4:44" ht="14.25" customHeight="1" x14ac:dyDescent="0.25"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</row>
    <row r="2224" spans="4:44" ht="14.25" customHeight="1" x14ac:dyDescent="0.25"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</row>
    <row r="2225" spans="4:44" ht="14.25" customHeight="1" x14ac:dyDescent="0.25"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</row>
    <row r="2226" spans="4:44" ht="14.25" customHeight="1" x14ac:dyDescent="0.25"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</row>
    <row r="2227" spans="4:44" ht="14.25" customHeight="1" x14ac:dyDescent="0.25"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</row>
    <row r="2228" spans="4:44" ht="14.25" customHeight="1" x14ac:dyDescent="0.25"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</row>
    <row r="2229" spans="4:44" ht="14.25" customHeight="1" x14ac:dyDescent="0.25"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</row>
    <row r="2230" spans="4:44" ht="14.25" customHeight="1" x14ac:dyDescent="0.25"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</row>
    <row r="2231" spans="4:44" ht="14.25" customHeight="1" x14ac:dyDescent="0.25"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</row>
    <row r="2232" spans="4:44" ht="14.25" customHeight="1" x14ac:dyDescent="0.25"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</row>
    <row r="2233" spans="4:44" ht="14.25" customHeight="1" x14ac:dyDescent="0.25"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</row>
    <row r="2234" spans="4:44" ht="14.25" customHeight="1" x14ac:dyDescent="0.25"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</row>
    <row r="2235" spans="4:44" ht="14.25" customHeight="1" x14ac:dyDescent="0.25"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</row>
    <row r="2236" spans="4:44" ht="14.25" customHeight="1" x14ac:dyDescent="0.25"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</row>
    <row r="2237" spans="4:44" ht="14.25" customHeight="1" x14ac:dyDescent="0.25"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</row>
    <row r="2238" spans="4:44" ht="14.25" customHeight="1" x14ac:dyDescent="0.25"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</row>
    <row r="2239" spans="4:44" ht="14.25" customHeight="1" x14ac:dyDescent="0.25"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</row>
    <row r="2240" spans="4:44" ht="14.25" customHeight="1" x14ac:dyDescent="0.25"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</row>
    <row r="2241" spans="4:44" ht="14.25" customHeight="1" x14ac:dyDescent="0.25"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</row>
    <row r="2242" spans="4:44" ht="14.25" customHeight="1" x14ac:dyDescent="0.25"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</row>
    <row r="2243" spans="4:44" ht="14.25" customHeight="1" x14ac:dyDescent="0.25"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</row>
    <row r="2244" spans="4:44" ht="14.25" customHeight="1" x14ac:dyDescent="0.25"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</row>
    <row r="2245" spans="4:44" ht="14.25" customHeight="1" x14ac:dyDescent="0.25"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</row>
    <row r="2246" spans="4:44" ht="14.25" customHeight="1" x14ac:dyDescent="0.25"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</row>
    <row r="2247" spans="4:44" ht="14.25" customHeight="1" x14ac:dyDescent="0.25"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</row>
    <row r="2248" spans="4:44" ht="14.25" customHeight="1" x14ac:dyDescent="0.25"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</row>
    <row r="2249" spans="4:44" ht="14.25" customHeight="1" x14ac:dyDescent="0.25"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</row>
    <row r="2250" spans="4:44" ht="14.25" customHeight="1" x14ac:dyDescent="0.25"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</row>
    <row r="2251" spans="4:44" ht="14.25" customHeight="1" x14ac:dyDescent="0.25"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</row>
    <row r="2252" spans="4:44" ht="14.25" customHeight="1" x14ac:dyDescent="0.25"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</row>
    <row r="2253" spans="4:44" ht="14.25" customHeight="1" x14ac:dyDescent="0.25"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</row>
    <row r="2254" spans="4:44" ht="14.25" customHeight="1" x14ac:dyDescent="0.25"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</row>
    <row r="2255" spans="4:44" ht="14.25" customHeight="1" x14ac:dyDescent="0.25"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</row>
    <row r="2256" spans="4:44" ht="14.25" customHeight="1" x14ac:dyDescent="0.25"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</row>
    <row r="2257" spans="4:44" ht="14.25" customHeight="1" x14ac:dyDescent="0.25"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</row>
    <row r="2258" spans="4:44" ht="14.25" customHeight="1" x14ac:dyDescent="0.25"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</row>
    <row r="2259" spans="4:44" ht="14.25" customHeight="1" x14ac:dyDescent="0.25"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</row>
    <row r="2260" spans="4:44" ht="14.25" customHeight="1" x14ac:dyDescent="0.25"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</row>
    <row r="2261" spans="4:44" ht="14.25" customHeight="1" x14ac:dyDescent="0.25"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</row>
    <row r="2262" spans="4:44" ht="14.25" customHeight="1" x14ac:dyDescent="0.25"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</row>
    <row r="2263" spans="4:44" ht="14.25" customHeight="1" x14ac:dyDescent="0.25"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</row>
    <row r="2264" spans="4:44" ht="14.25" customHeight="1" x14ac:dyDescent="0.25"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</row>
    <row r="2265" spans="4:44" ht="14.25" customHeight="1" x14ac:dyDescent="0.25"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</row>
    <row r="2266" spans="4:44" ht="14.25" customHeight="1" x14ac:dyDescent="0.25"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</row>
    <row r="2267" spans="4:44" ht="14.25" customHeight="1" x14ac:dyDescent="0.25"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</row>
    <row r="2268" spans="4:44" ht="14.25" customHeight="1" x14ac:dyDescent="0.25"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</row>
    <row r="2269" spans="4:44" ht="14.25" customHeight="1" x14ac:dyDescent="0.25"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</row>
    <row r="2270" spans="4:44" ht="14.25" customHeight="1" x14ac:dyDescent="0.25"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</row>
    <row r="2271" spans="4:44" ht="14.25" customHeight="1" x14ac:dyDescent="0.25"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</row>
    <row r="2272" spans="4:44" ht="14.25" customHeight="1" x14ac:dyDescent="0.25"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</row>
    <row r="2273" spans="4:44" ht="14.25" customHeight="1" x14ac:dyDescent="0.25"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</row>
    <row r="2274" spans="4:44" ht="14.25" customHeight="1" x14ac:dyDescent="0.25"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</row>
    <row r="2275" spans="4:44" ht="14.25" customHeight="1" x14ac:dyDescent="0.25"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</row>
    <row r="2276" spans="4:44" ht="14.25" customHeight="1" x14ac:dyDescent="0.25"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</row>
    <row r="2277" spans="4:44" ht="14.25" customHeight="1" x14ac:dyDescent="0.25"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</row>
    <row r="2278" spans="4:44" ht="14.25" customHeight="1" x14ac:dyDescent="0.25"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</row>
    <row r="2279" spans="4:44" ht="14.25" customHeight="1" x14ac:dyDescent="0.25"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</row>
    <row r="2280" spans="4:44" ht="14.25" customHeight="1" x14ac:dyDescent="0.25"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</row>
    <row r="2281" spans="4:44" ht="14.25" customHeight="1" x14ac:dyDescent="0.25"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</row>
    <row r="2282" spans="4:44" ht="14.25" customHeight="1" x14ac:dyDescent="0.25"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</row>
    <row r="2283" spans="4:44" ht="14.25" customHeight="1" x14ac:dyDescent="0.25"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</row>
    <row r="2284" spans="4:44" ht="14.25" customHeight="1" x14ac:dyDescent="0.25"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</row>
    <row r="2285" spans="4:44" ht="14.25" customHeight="1" x14ac:dyDescent="0.25"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</row>
    <row r="2286" spans="4:44" ht="14.25" customHeight="1" x14ac:dyDescent="0.25"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</row>
    <row r="2287" spans="4:44" ht="14.25" customHeight="1" x14ac:dyDescent="0.25"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</row>
    <row r="2288" spans="4:44" ht="14.25" customHeight="1" x14ac:dyDescent="0.25"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</row>
    <row r="2289" spans="4:44" ht="14.25" customHeight="1" x14ac:dyDescent="0.25"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</row>
    <row r="2290" spans="4:44" ht="14.25" customHeight="1" x14ac:dyDescent="0.25"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</row>
    <row r="2291" spans="4:44" ht="14.25" customHeight="1" x14ac:dyDescent="0.25"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</row>
    <row r="2292" spans="4:44" ht="14.25" customHeight="1" x14ac:dyDescent="0.25"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</row>
    <row r="2293" spans="4:44" ht="14.25" customHeight="1" x14ac:dyDescent="0.25"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</row>
    <row r="2294" spans="4:44" ht="14.25" customHeight="1" x14ac:dyDescent="0.25"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</row>
    <row r="2295" spans="4:44" ht="14.25" customHeight="1" x14ac:dyDescent="0.25"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</row>
    <row r="2296" spans="4:44" ht="14.25" customHeight="1" x14ac:dyDescent="0.25"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</row>
    <row r="2297" spans="4:44" ht="14.25" customHeight="1" x14ac:dyDescent="0.25"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</row>
    <row r="2298" spans="4:44" ht="14.25" customHeight="1" x14ac:dyDescent="0.25"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</row>
    <row r="2299" spans="4:44" ht="14.25" customHeight="1" x14ac:dyDescent="0.25"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</row>
    <row r="2300" spans="4:44" ht="14.25" customHeight="1" x14ac:dyDescent="0.25"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</row>
    <row r="2301" spans="4:44" ht="14.25" customHeight="1" x14ac:dyDescent="0.25"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</row>
    <row r="2302" spans="4:44" ht="14.25" customHeight="1" x14ac:dyDescent="0.25"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</row>
    <row r="2303" spans="4:44" ht="14.25" customHeight="1" x14ac:dyDescent="0.25"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</row>
    <row r="2304" spans="4:44" ht="14.25" customHeight="1" x14ac:dyDescent="0.25"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</row>
    <row r="2305" spans="4:44" ht="14.25" customHeight="1" x14ac:dyDescent="0.25"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</row>
    <row r="2306" spans="4:44" ht="14.25" customHeight="1" x14ac:dyDescent="0.25"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</row>
    <row r="2307" spans="4:44" ht="14.25" customHeight="1" x14ac:dyDescent="0.25"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</row>
    <row r="2308" spans="4:44" ht="14.25" customHeight="1" x14ac:dyDescent="0.25"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</row>
    <row r="2309" spans="4:44" ht="14.25" customHeight="1" x14ac:dyDescent="0.25"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</row>
    <row r="2310" spans="4:44" ht="14.25" customHeight="1" x14ac:dyDescent="0.25"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</row>
    <row r="2311" spans="4:44" ht="14.25" customHeight="1" x14ac:dyDescent="0.25"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</row>
    <row r="2312" spans="4:44" ht="14.25" customHeight="1" x14ac:dyDescent="0.25"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</row>
    <row r="2313" spans="4:44" ht="14.25" customHeight="1" x14ac:dyDescent="0.25"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</row>
    <row r="2314" spans="4:44" ht="14.25" customHeight="1" x14ac:dyDescent="0.25"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</row>
    <row r="2315" spans="4:44" ht="14.25" customHeight="1" x14ac:dyDescent="0.25"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</row>
    <row r="2316" spans="4:44" ht="14.25" customHeight="1" x14ac:dyDescent="0.25"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</row>
    <row r="2317" spans="4:44" ht="14.25" customHeight="1" x14ac:dyDescent="0.25"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</row>
    <row r="2318" spans="4:44" ht="14.25" customHeight="1" x14ac:dyDescent="0.25"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</row>
    <row r="2319" spans="4:44" ht="14.25" customHeight="1" x14ac:dyDescent="0.25"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</row>
    <row r="2320" spans="4:44" ht="14.25" customHeight="1" x14ac:dyDescent="0.25"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</row>
    <row r="2321" spans="4:44" ht="14.25" customHeight="1" x14ac:dyDescent="0.25"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</row>
    <row r="2322" spans="4:44" ht="14.25" customHeight="1" x14ac:dyDescent="0.25"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</row>
    <row r="2323" spans="4:44" ht="14.25" customHeight="1" x14ac:dyDescent="0.25"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</row>
    <row r="2324" spans="4:44" ht="14.25" customHeight="1" x14ac:dyDescent="0.25"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</row>
    <row r="2325" spans="4:44" ht="14.25" customHeight="1" x14ac:dyDescent="0.25"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</row>
    <row r="2326" spans="4:44" ht="14.25" customHeight="1" x14ac:dyDescent="0.25"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</row>
    <row r="2327" spans="4:44" ht="14.25" customHeight="1" x14ac:dyDescent="0.25"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</row>
    <row r="2328" spans="4:44" ht="14.25" customHeight="1" x14ac:dyDescent="0.25"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</row>
    <row r="2329" spans="4:44" ht="14.25" customHeight="1" x14ac:dyDescent="0.25"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</row>
    <row r="2330" spans="4:44" ht="14.25" customHeight="1" x14ac:dyDescent="0.25"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</row>
    <row r="2331" spans="4:44" ht="14.25" customHeight="1" x14ac:dyDescent="0.25"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</row>
    <row r="2332" spans="4:44" ht="14.25" customHeight="1" x14ac:dyDescent="0.25"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</row>
    <row r="2333" spans="4:44" ht="14.25" customHeight="1" x14ac:dyDescent="0.25"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</row>
    <row r="2334" spans="4:44" ht="14.25" customHeight="1" x14ac:dyDescent="0.25"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</row>
    <row r="2335" spans="4:44" ht="14.25" customHeight="1" x14ac:dyDescent="0.25"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</row>
    <row r="2336" spans="4:44" ht="14.25" customHeight="1" x14ac:dyDescent="0.25"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</row>
    <row r="2337" spans="4:44" ht="14.25" customHeight="1" x14ac:dyDescent="0.25"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</row>
    <row r="2338" spans="4:44" ht="14.25" customHeight="1" x14ac:dyDescent="0.25"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</row>
    <row r="2339" spans="4:44" ht="14.25" customHeight="1" x14ac:dyDescent="0.25"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</row>
    <row r="2340" spans="4:44" ht="14.25" customHeight="1" x14ac:dyDescent="0.25"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</row>
    <row r="2341" spans="4:44" ht="14.25" customHeight="1" x14ac:dyDescent="0.25"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</row>
    <row r="2342" spans="4:44" ht="14.25" customHeight="1" x14ac:dyDescent="0.25"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</row>
    <row r="2343" spans="4:44" ht="14.25" customHeight="1" x14ac:dyDescent="0.25"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</row>
    <row r="2344" spans="4:44" ht="14.25" customHeight="1" x14ac:dyDescent="0.25"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</row>
    <row r="2345" spans="4:44" ht="14.25" customHeight="1" x14ac:dyDescent="0.25"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</row>
    <row r="2346" spans="4:44" ht="14.25" customHeight="1" x14ac:dyDescent="0.25"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</row>
    <row r="2347" spans="4:44" ht="14.25" customHeight="1" x14ac:dyDescent="0.25"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</row>
    <row r="2348" spans="4:44" ht="14.25" customHeight="1" x14ac:dyDescent="0.25"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</row>
    <row r="2349" spans="4:44" ht="14.25" customHeight="1" x14ac:dyDescent="0.25"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</row>
    <row r="2350" spans="4:44" ht="14.25" customHeight="1" x14ac:dyDescent="0.25"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</row>
    <row r="2351" spans="4:44" ht="14.25" customHeight="1" x14ac:dyDescent="0.25"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</row>
    <row r="2352" spans="4:44" ht="14.25" customHeight="1" x14ac:dyDescent="0.25"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</row>
    <row r="2353" spans="4:44" ht="14.25" customHeight="1" x14ac:dyDescent="0.25"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</row>
    <row r="2354" spans="4:44" ht="14.25" customHeight="1" x14ac:dyDescent="0.25"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</row>
    <row r="2355" spans="4:44" ht="14.25" customHeight="1" x14ac:dyDescent="0.25"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</row>
    <row r="2356" spans="4:44" ht="14.25" customHeight="1" x14ac:dyDescent="0.25"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</row>
    <row r="2357" spans="4:44" ht="14.25" customHeight="1" x14ac:dyDescent="0.25"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</row>
    <row r="2358" spans="4:44" ht="14.25" customHeight="1" x14ac:dyDescent="0.25"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</row>
    <row r="2359" spans="4:44" ht="14.25" customHeight="1" x14ac:dyDescent="0.25"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</row>
    <row r="2360" spans="4:44" ht="14.25" customHeight="1" x14ac:dyDescent="0.25"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</row>
    <row r="2361" spans="4:44" ht="14.25" customHeight="1" x14ac:dyDescent="0.25"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</row>
    <row r="2362" spans="4:44" ht="14.25" customHeight="1" x14ac:dyDescent="0.25"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</row>
    <row r="2363" spans="4:44" ht="14.25" customHeight="1" x14ac:dyDescent="0.25"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</row>
    <row r="2364" spans="4:44" ht="14.25" customHeight="1" x14ac:dyDescent="0.25"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</row>
    <row r="2365" spans="4:44" ht="14.25" customHeight="1" x14ac:dyDescent="0.25"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</row>
    <row r="2366" spans="4:44" ht="14.25" customHeight="1" x14ac:dyDescent="0.25"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</row>
    <row r="2367" spans="4:44" ht="14.25" customHeight="1" x14ac:dyDescent="0.25"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</row>
    <row r="2368" spans="4:44" ht="14.25" customHeight="1" x14ac:dyDescent="0.25"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</row>
    <row r="2369" spans="4:44" ht="14.25" customHeight="1" x14ac:dyDescent="0.25"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</row>
    <row r="2370" spans="4:44" ht="14.25" customHeight="1" x14ac:dyDescent="0.25"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</row>
    <row r="2371" spans="4:44" ht="14.25" customHeight="1" x14ac:dyDescent="0.25"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</row>
    <row r="2372" spans="4:44" ht="14.25" customHeight="1" x14ac:dyDescent="0.25"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</row>
    <row r="2373" spans="4:44" ht="14.25" customHeight="1" x14ac:dyDescent="0.25"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</row>
    <row r="2374" spans="4:44" ht="14.25" customHeight="1" x14ac:dyDescent="0.25"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</row>
    <row r="2375" spans="4:44" ht="14.25" customHeight="1" x14ac:dyDescent="0.25"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</row>
    <row r="2376" spans="4:44" ht="14.25" customHeight="1" x14ac:dyDescent="0.25"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</row>
    <row r="2377" spans="4:44" ht="14.25" customHeight="1" x14ac:dyDescent="0.25"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</row>
    <row r="2378" spans="4:44" ht="14.25" customHeight="1" x14ac:dyDescent="0.25"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</row>
    <row r="2379" spans="4:44" ht="14.25" customHeight="1" x14ac:dyDescent="0.25"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</row>
    <row r="2380" spans="4:44" ht="14.25" customHeight="1" x14ac:dyDescent="0.25"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</row>
    <row r="2381" spans="4:44" ht="14.25" customHeight="1" x14ac:dyDescent="0.25"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</row>
    <row r="2382" spans="4:44" ht="14.25" customHeight="1" x14ac:dyDescent="0.25"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</row>
    <row r="2383" spans="4:44" ht="14.25" customHeight="1" x14ac:dyDescent="0.25"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</row>
    <row r="2384" spans="4:44" ht="14.25" customHeight="1" x14ac:dyDescent="0.25"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</row>
    <row r="2385" spans="4:44" ht="14.25" customHeight="1" x14ac:dyDescent="0.25"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</row>
    <row r="2386" spans="4:44" ht="14.25" customHeight="1" x14ac:dyDescent="0.25"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</row>
    <row r="2387" spans="4:44" ht="14.25" customHeight="1" x14ac:dyDescent="0.25"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</row>
    <row r="2388" spans="4:44" ht="14.25" customHeight="1" x14ac:dyDescent="0.25"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</row>
    <row r="2389" spans="4:44" ht="14.25" customHeight="1" x14ac:dyDescent="0.25"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</row>
    <row r="2390" spans="4:44" ht="14.25" customHeight="1" x14ac:dyDescent="0.25"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</row>
    <row r="2391" spans="4:44" ht="14.25" customHeight="1" x14ac:dyDescent="0.25"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</row>
    <row r="2392" spans="4:44" ht="14.25" customHeight="1" x14ac:dyDescent="0.25"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</row>
    <row r="2393" spans="4:44" ht="14.25" customHeight="1" x14ac:dyDescent="0.25"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</row>
    <row r="2394" spans="4:44" ht="14.25" customHeight="1" x14ac:dyDescent="0.25"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</row>
    <row r="2395" spans="4:44" ht="14.25" customHeight="1" x14ac:dyDescent="0.25"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</row>
    <row r="2396" spans="4:44" ht="14.25" customHeight="1" x14ac:dyDescent="0.25"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</row>
    <row r="2397" spans="4:44" ht="14.25" customHeight="1" x14ac:dyDescent="0.25"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</row>
    <row r="2398" spans="4:44" ht="14.25" customHeight="1" x14ac:dyDescent="0.25"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</row>
    <row r="2399" spans="4:44" ht="14.25" customHeight="1" x14ac:dyDescent="0.25"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</row>
    <row r="2400" spans="4:44" ht="14.25" customHeight="1" x14ac:dyDescent="0.25"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</row>
    <row r="2401" spans="4:44" ht="14.25" customHeight="1" x14ac:dyDescent="0.25"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</row>
    <row r="2402" spans="4:44" ht="14.25" customHeight="1" x14ac:dyDescent="0.25"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</row>
    <row r="2403" spans="4:44" ht="14.25" customHeight="1" x14ac:dyDescent="0.25"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</row>
    <row r="2404" spans="4:44" ht="14.25" customHeight="1" x14ac:dyDescent="0.25"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</row>
    <row r="2405" spans="4:44" ht="14.25" customHeight="1" x14ac:dyDescent="0.25"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</row>
    <row r="2406" spans="4:44" ht="14.25" customHeight="1" x14ac:dyDescent="0.25"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</row>
    <row r="2407" spans="4:44" ht="14.25" customHeight="1" x14ac:dyDescent="0.25"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</row>
    <row r="2408" spans="4:44" ht="14.25" customHeight="1" x14ac:dyDescent="0.25"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</row>
    <row r="2409" spans="4:44" ht="14.25" customHeight="1" x14ac:dyDescent="0.25"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</row>
    <row r="2410" spans="4:44" ht="14.25" customHeight="1" x14ac:dyDescent="0.25"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</row>
    <row r="2411" spans="4:44" ht="14.25" customHeight="1" x14ac:dyDescent="0.25"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</row>
    <row r="2412" spans="4:44" ht="14.25" customHeight="1" x14ac:dyDescent="0.25"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</row>
    <row r="2413" spans="4:44" ht="14.25" customHeight="1" x14ac:dyDescent="0.25"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</row>
    <row r="2414" spans="4:44" ht="14.25" customHeight="1" x14ac:dyDescent="0.25"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</row>
    <row r="2415" spans="4:44" ht="14.25" customHeight="1" x14ac:dyDescent="0.25"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</row>
    <row r="2416" spans="4:44" ht="14.25" customHeight="1" x14ac:dyDescent="0.25"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</row>
    <row r="2417" spans="4:44" ht="14.25" customHeight="1" x14ac:dyDescent="0.25"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</row>
    <row r="2418" spans="4:44" ht="14.25" customHeight="1" x14ac:dyDescent="0.25"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</row>
    <row r="2419" spans="4:44" ht="14.25" customHeight="1" x14ac:dyDescent="0.25"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</row>
    <row r="2420" spans="4:44" ht="14.25" customHeight="1" x14ac:dyDescent="0.25"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</row>
    <row r="2421" spans="4:44" ht="14.25" customHeight="1" x14ac:dyDescent="0.25"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</row>
    <row r="2422" spans="4:44" ht="14.25" customHeight="1" x14ac:dyDescent="0.25"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</row>
    <row r="2423" spans="4:44" ht="14.25" customHeight="1" x14ac:dyDescent="0.25"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</row>
    <row r="2424" spans="4:44" ht="14.25" customHeight="1" x14ac:dyDescent="0.25"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</row>
    <row r="2425" spans="4:44" ht="14.25" customHeight="1" x14ac:dyDescent="0.25"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</row>
    <row r="2426" spans="4:44" ht="14.25" customHeight="1" x14ac:dyDescent="0.25"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</row>
    <row r="2427" spans="4:44" ht="14.25" customHeight="1" x14ac:dyDescent="0.25"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</row>
    <row r="2428" spans="4:44" ht="14.25" customHeight="1" x14ac:dyDescent="0.25"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</row>
    <row r="2429" spans="4:44" ht="14.25" customHeight="1" x14ac:dyDescent="0.25"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</row>
    <row r="2430" spans="4:44" ht="14.25" customHeight="1" x14ac:dyDescent="0.25"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</row>
    <row r="2431" spans="4:44" ht="14.25" customHeight="1" x14ac:dyDescent="0.25"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</row>
    <row r="2432" spans="4:44" ht="14.25" customHeight="1" x14ac:dyDescent="0.25"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</row>
    <row r="2433" spans="4:44" ht="14.25" customHeight="1" x14ac:dyDescent="0.25"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</row>
    <row r="2434" spans="4:44" ht="14.25" customHeight="1" x14ac:dyDescent="0.25"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</row>
    <row r="2435" spans="4:44" ht="14.25" customHeight="1" x14ac:dyDescent="0.25"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</row>
    <row r="2436" spans="4:44" ht="14.25" customHeight="1" x14ac:dyDescent="0.25"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</row>
    <row r="2437" spans="4:44" ht="14.25" customHeight="1" x14ac:dyDescent="0.25"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</row>
    <row r="2438" spans="4:44" ht="14.25" customHeight="1" x14ac:dyDescent="0.25"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</row>
    <row r="2439" spans="4:44" ht="14.25" customHeight="1" x14ac:dyDescent="0.25"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</row>
    <row r="2440" spans="4:44" ht="14.25" customHeight="1" x14ac:dyDescent="0.25"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</row>
    <row r="2441" spans="4:44" ht="14.25" customHeight="1" x14ac:dyDescent="0.25"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</row>
    <row r="2442" spans="4:44" ht="14.25" customHeight="1" x14ac:dyDescent="0.25"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</row>
    <row r="2443" spans="4:44" ht="14.25" customHeight="1" x14ac:dyDescent="0.25"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</row>
    <row r="2444" spans="4:44" ht="14.25" customHeight="1" x14ac:dyDescent="0.25"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</row>
    <row r="2445" spans="4:44" ht="14.25" customHeight="1" x14ac:dyDescent="0.25"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</row>
    <row r="2446" spans="4:44" ht="14.25" customHeight="1" x14ac:dyDescent="0.25"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</row>
    <row r="2447" spans="4:44" ht="14.25" customHeight="1" x14ac:dyDescent="0.25"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</row>
    <row r="2448" spans="4:44" ht="14.25" customHeight="1" x14ac:dyDescent="0.25"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</row>
    <row r="2449" spans="4:44" ht="14.25" customHeight="1" x14ac:dyDescent="0.25"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</row>
    <row r="2450" spans="4:44" ht="14.25" customHeight="1" x14ac:dyDescent="0.25"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</row>
    <row r="2451" spans="4:44" ht="14.25" customHeight="1" x14ac:dyDescent="0.25"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</row>
    <row r="2452" spans="4:44" ht="14.25" customHeight="1" x14ac:dyDescent="0.25"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</row>
    <row r="2453" spans="4:44" ht="14.25" customHeight="1" x14ac:dyDescent="0.25"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</row>
    <row r="2454" spans="4:44" ht="14.25" customHeight="1" x14ac:dyDescent="0.25"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</row>
    <row r="2455" spans="4:44" ht="14.25" customHeight="1" x14ac:dyDescent="0.25"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</row>
    <row r="2456" spans="4:44" ht="14.25" customHeight="1" x14ac:dyDescent="0.25"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</row>
    <row r="2457" spans="4:44" ht="14.25" customHeight="1" x14ac:dyDescent="0.25"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</row>
    <row r="2458" spans="4:44" ht="14.25" customHeight="1" x14ac:dyDescent="0.25"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</row>
    <row r="2459" spans="4:44" ht="14.25" customHeight="1" x14ac:dyDescent="0.25"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</row>
    <row r="2460" spans="4:44" ht="14.25" customHeight="1" x14ac:dyDescent="0.25"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</row>
    <row r="2461" spans="4:44" ht="14.25" customHeight="1" x14ac:dyDescent="0.25"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</row>
    <row r="2462" spans="4:44" ht="14.25" customHeight="1" x14ac:dyDescent="0.25"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</row>
    <row r="2463" spans="4:44" ht="14.25" customHeight="1" x14ac:dyDescent="0.25"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</row>
    <row r="2464" spans="4:44" ht="14.25" customHeight="1" x14ac:dyDescent="0.25"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</row>
    <row r="2465" spans="4:44" ht="14.25" customHeight="1" x14ac:dyDescent="0.25"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</row>
    <row r="2466" spans="4:44" ht="14.25" customHeight="1" x14ac:dyDescent="0.25"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</row>
    <row r="2467" spans="4:44" ht="14.25" customHeight="1" x14ac:dyDescent="0.25"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</row>
    <row r="2468" spans="4:44" ht="14.25" customHeight="1" x14ac:dyDescent="0.25"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</row>
    <row r="2469" spans="4:44" ht="14.25" customHeight="1" x14ac:dyDescent="0.25"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</row>
    <row r="2470" spans="4:44" ht="14.25" customHeight="1" x14ac:dyDescent="0.25"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</row>
    <row r="2471" spans="4:44" ht="14.25" customHeight="1" x14ac:dyDescent="0.25"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</row>
    <row r="2472" spans="4:44" ht="14.25" customHeight="1" x14ac:dyDescent="0.25"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</row>
    <row r="2473" spans="4:44" ht="14.25" customHeight="1" x14ac:dyDescent="0.25"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</row>
    <row r="2474" spans="4:44" ht="14.25" customHeight="1" x14ac:dyDescent="0.25"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</row>
    <row r="2475" spans="4:44" ht="14.25" customHeight="1" x14ac:dyDescent="0.25"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</row>
    <row r="2476" spans="4:44" ht="14.25" customHeight="1" x14ac:dyDescent="0.25"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</row>
    <row r="2477" spans="4:44" ht="14.25" customHeight="1" x14ac:dyDescent="0.25"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</row>
    <row r="2478" spans="4:44" ht="14.25" customHeight="1" x14ac:dyDescent="0.25"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</row>
    <row r="2479" spans="4:44" ht="14.25" customHeight="1" x14ac:dyDescent="0.25"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</row>
    <row r="2480" spans="4:44" ht="14.25" customHeight="1" x14ac:dyDescent="0.25"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</row>
    <row r="2481" spans="4:44" ht="14.25" customHeight="1" x14ac:dyDescent="0.25"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</row>
    <row r="2482" spans="4:44" ht="14.25" customHeight="1" x14ac:dyDescent="0.25"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</row>
    <row r="2483" spans="4:44" ht="14.25" customHeight="1" x14ac:dyDescent="0.25"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</row>
    <row r="2484" spans="4:44" ht="14.25" customHeight="1" x14ac:dyDescent="0.25"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</row>
    <row r="2485" spans="4:44" ht="14.25" customHeight="1" x14ac:dyDescent="0.25"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</row>
    <row r="2486" spans="4:44" ht="14.25" customHeight="1" x14ac:dyDescent="0.25"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</row>
    <row r="2487" spans="4:44" ht="14.25" customHeight="1" x14ac:dyDescent="0.25"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</row>
    <row r="2488" spans="4:44" ht="14.25" customHeight="1" x14ac:dyDescent="0.25"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</row>
    <row r="2489" spans="4:44" ht="14.25" customHeight="1" x14ac:dyDescent="0.25"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</row>
    <row r="2490" spans="4:44" ht="14.25" customHeight="1" x14ac:dyDescent="0.25"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</row>
    <row r="2491" spans="4:44" ht="14.25" customHeight="1" x14ac:dyDescent="0.25"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</row>
    <row r="2492" spans="4:44" ht="14.25" customHeight="1" x14ac:dyDescent="0.25"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</row>
    <row r="2493" spans="4:44" ht="14.25" customHeight="1" x14ac:dyDescent="0.25"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</row>
    <row r="2494" spans="4:44" ht="14.25" customHeight="1" x14ac:dyDescent="0.25"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</row>
    <row r="2495" spans="4:44" ht="14.25" customHeight="1" x14ac:dyDescent="0.25"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</row>
    <row r="2496" spans="4:44" ht="14.25" customHeight="1" x14ac:dyDescent="0.25"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</row>
    <row r="2497" spans="4:44" ht="14.25" customHeight="1" x14ac:dyDescent="0.25"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</row>
    <row r="2498" spans="4:44" ht="14.25" customHeight="1" x14ac:dyDescent="0.25"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</row>
    <row r="2499" spans="4:44" ht="14.25" customHeight="1" x14ac:dyDescent="0.25"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</row>
    <row r="2500" spans="4:44" ht="14.25" customHeight="1" x14ac:dyDescent="0.25"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</row>
    <row r="2501" spans="4:44" ht="14.25" customHeight="1" x14ac:dyDescent="0.25"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</row>
    <row r="2502" spans="4:44" ht="14.25" customHeight="1" x14ac:dyDescent="0.25"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</row>
    <row r="2503" spans="4:44" ht="14.25" customHeight="1" x14ac:dyDescent="0.25"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</row>
    <row r="2504" spans="4:44" ht="14.25" customHeight="1" x14ac:dyDescent="0.25"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</row>
    <row r="2505" spans="4:44" ht="14.25" customHeight="1" x14ac:dyDescent="0.25"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</row>
    <row r="2506" spans="4:44" ht="14.25" customHeight="1" x14ac:dyDescent="0.25"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</row>
    <row r="2507" spans="4:44" ht="14.25" customHeight="1" x14ac:dyDescent="0.25"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</row>
    <row r="2508" spans="4:44" ht="14.25" customHeight="1" x14ac:dyDescent="0.25"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</row>
    <row r="2509" spans="4:44" ht="14.25" customHeight="1" x14ac:dyDescent="0.25"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</row>
    <row r="2510" spans="4:44" ht="14.25" customHeight="1" x14ac:dyDescent="0.25"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</row>
    <row r="2511" spans="4:44" ht="14.25" customHeight="1" x14ac:dyDescent="0.25"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</row>
    <row r="2512" spans="4:44" ht="14.25" customHeight="1" x14ac:dyDescent="0.25"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</row>
    <row r="2513" spans="4:44" ht="14.25" customHeight="1" x14ac:dyDescent="0.25"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</row>
    <row r="2514" spans="4:44" ht="14.25" customHeight="1" x14ac:dyDescent="0.25"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</row>
    <row r="2515" spans="4:44" ht="14.25" customHeight="1" x14ac:dyDescent="0.25"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</row>
    <row r="2516" spans="4:44" ht="14.25" customHeight="1" x14ac:dyDescent="0.25"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</row>
    <row r="2517" spans="4:44" ht="14.25" customHeight="1" x14ac:dyDescent="0.25"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</row>
    <row r="2518" spans="4:44" ht="14.25" customHeight="1" x14ac:dyDescent="0.25"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</row>
    <row r="2519" spans="4:44" ht="14.25" customHeight="1" x14ac:dyDescent="0.25"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</row>
    <row r="2520" spans="4:44" ht="14.25" customHeight="1" x14ac:dyDescent="0.25"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</row>
    <row r="2521" spans="4:44" ht="14.25" customHeight="1" x14ac:dyDescent="0.25"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</row>
    <row r="2522" spans="4:44" ht="14.25" customHeight="1" x14ac:dyDescent="0.25"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</row>
    <row r="2523" spans="4:44" ht="14.25" customHeight="1" x14ac:dyDescent="0.25"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</row>
    <row r="2524" spans="4:44" ht="14.25" customHeight="1" x14ac:dyDescent="0.25"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</row>
    <row r="2525" spans="4:44" ht="14.25" customHeight="1" x14ac:dyDescent="0.25"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</row>
    <row r="2526" spans="4:44" ht="14.25" customHeight="1" x14ac:dyDescent="0.25"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</row>
    <row r="2527" spans="4:44" ht="14.25" customHeight="1" x14ac:dyDescent="0.25"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</row>
    <row r="2528" spans="4:44" ht="14.25" customHeight="1" x14ac:dyDescent="0.25"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</row>
    <row r="2529" spans="4:44" ht="14.25" customHeight="1" x14ac:dyDescent="0.25"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</row>
    <row r="2530" spans="4:44" ht="14.25" customHeight="1" x14ac:dyDescent="0.25"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</row>
    <row r="2531" spans="4:44" ht="14.25" customHeight="1" x14ac:dyDescent="0.25"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</row>
    <row r="2532" spans="4:44" ht="14.25" customHeight="1" x14ac:dyDescent="0.25"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</row>
    <row r="2533" spans="4:44" ht="14.25" customHeight="1" x14ac:dyDescent="0.25"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</row>
    <row r="2534" spans="4:44" ht="14.25" customHeight="1" x14ac:dyDescent="0.25"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</row>
    <row r="2535" spans="4:44" ht="14.25" customHeight="1" x14ac:dyDescent="0.25"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</row>
    <row r="2536" spans="4:44" ht="14.25" customHeight="1" x14ac:dyDescent="0.25"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</row>
    <row r="2537" spans="4:44" ht="14.25" customHeight="1" x14ac:dyDescent="0.25"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</row>
    <row r="2538" spans="4:44" ht="14.25" customHeight="1" x14ac:dyDescent="0.25"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</row>
    <row r="2539" spans="4:44" ht="14.25" customHeight="1" x14ac:dyDescent="0.25"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</row>
    <row r="2540" spans="4:44" ht="14.25" customHeight="1" x14ac:dyDescent="0.25"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</row>
    <row r="2541" spans="4:44" ht="14.25" customHeight="1" x14ac:dyDescent="0.25"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</row>
    <row r="2542" spans="4:44" ht="14.25" customHeight="1" x14ac:dyDescent="0.25"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</row>
    <row r="2543" spans="4:44" ht="14.25" customHeight="1" x14ac:dyDescent="0.25"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</row>
    <row r="2544" spans="4:44" ht="14.25" customHeight="1" x14ac:dyDescent="0.25"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</row>
    <row r="2545" spans="4:44" ht="14.25" customHeight="1" x14ac:dyDescent="0.25"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</row>
    <row r="2546" spans="4:44" ht="14.25" customHeight="1" x14ac:dyDescent="0.25"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</row>
    <row r="2547" spans="4:44" ht="14.25" customHeight="1" x14ac:dyDescent="0.25"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</row>
    <row r="2548" spans="4:44" ht="14.25" customHeight="1" x14ac:dyDescent="0.25"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</row>
    <row r="2549" spans="4:44" ht="14.25" customHeight="1" x14ac:dyDescent="0.25"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</row>
    <row r="2550" spans="4:44" ht="14.25" customHeight="1" x14ac:dyDescent="0.25"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</row>
    <row r="2551" spans="4:44" ht="14.25" customHeight="1" x14ac:dyDescent="0.25"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</row>
    <row r="2552" spans="4:44" ht="14.25" customHeight="1" x14ac:dyDescent="0.25"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</row>
    <row r="2553" spans="4:44" ht="14.25" customHeight="1" x14ac:dyDescent="0.25"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</row>
    <row r="2554" spans="4:44" ht="14.25" customHeight="1" x14ac:dyDescent="0.25"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</row>
    <row r="2555" spans="4:44" ht="14.25" customHeight="1" x14ac:dyDescent="0.25"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</row>
    <row r="2556" spans="4:44" ht="14.25" customHeight="1" x14ac:dyDescent="0.25"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</row>
    <row r="2557" spans="4:44" ht="14.25" customHeight="1" x14ac:dyDescent="0.25"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</row>
    <row r="2558" spans="4:44" ht="14.25" customHeight="1" x14ac:dyDescent="0.25"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</row>
    <row r="2559" spans="4:44" ht="14.25" customHeight="1" x14ac:dyDescent="0.25"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</row>
    <row r="2560" spans="4:44" ht="14.25" customHeight="1" x14ac:dyDescent="0.25"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</row>
    <row r="2561" spans="4:44" ht="14.25" customHeight="1" x14ac:dyDescent="0.25"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</row>
    <row r="2562" spans="4:44" ht="14.25" customHeight="1" x14ac:dyDescent="0.25"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</row>
    <row r="2563" spans="4:44" ht="14.25" customHeight="1" x14ac:dyDescent="0.25"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</row>
    <row r="2564" spans="4:44" ht="14.25" customHeight="1" x14ac:dyDescent="0.25"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</row>
    <row r="2565" spans="4:44" ht="14.25" customHeight="1" x14ac:dyDescent="0.25"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</row>
    <row r="2566" spans="4:44" ht="14.25" customHeight="1" x14ac:dyDescent="0.25"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</row>
    <row r="2567" spans="4:44" ht="14.25" customHeight="1" x14ac:dyDescent="0.25"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</row>
    <row r="2568" spans="4:44" ht="14.25" customHeight="1" x14ac:dyDescent="0.25"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</row>
    <row r="2569" spans="4:44" ht="14.25" customHeight="1" x14ac:dyDescent="0.25"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</row>
    <row r="2570" spans="4:44" ht="14.25" customHeight="1" x14ac:dyDescent="0.25"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</row>
    <row r="2571" spans="4:44" ht="14.25" customHeight="1" x14ac:dyDescent="0.25"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</row>
    <row r="2572" spans="4:44" ht="14.25" customHeight="1" x14ac:dyDescent="0.25"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</row>
    <row r="2573" spans="4:44" ht="14.25" customHeight="1" x14ac:dyDescent="0.25"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</row>
    <row r="2574" spans="4:44" ht="14.25" customHeight="1" x14ac:dyDescent="0.25"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</row>
    <row r="2575" spans="4:44" ht="14.25" customHeight="1" x14ac:dyDescent="0.25"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</row>
    <row r="2576" spans="4:44" ht="14.25" customHeight="1" x14ac:dyDescent="0.25"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</row>
    <row r="2577" spans="4:44" ht="14.25" customHeight="1" x14ac:dyDescent="0.25"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</row>
    <row r="2578" spans="4:44" ht="14.25" customHeight="1" x14ac:dyDescent="0.25"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</row>
    <row r="2579" spans="4:44" ht="14.25" customHeight="1" x14ac:dyDescent="0.25"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</row>
    <row r="2580" spans="4:44" ht="14.25" customHeight="1" x14ac:dyDescent="0.25"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</row>
    <row r="2581" spans="4:44" ht="14.25" customHeight="1" x14ac:dyDescent="0.25"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</row>
    <row r="2582" spans="4:44" ht="14.25" customHeight="1" x14ac:dyDescent="0.25"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</row>
    <row r="2583" spans="4:44" ht="14.25" customHeight="1" x14ac:dyDescent="0.25"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</row>
    <row r="2584" spans="4:44" ht="14.25" customHeight="1" x14ac:dyDescent="0.25"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</row>
    <row r="2585" spans="4:44" ht="14.25" customHeight="1" x14ac:dyDescent="0.25"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</row>
    <row r="2586" spans="4:44" ht="14.25" customHeight="1" x14ac:dyDescent="0.25"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</row>
    <row r="2587" spans="4:44" ht="14.25" customHeight="1" x14ac:dyDescent="0.25"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</row>
    <row r="2588" spans="4:44" ht="14.25" customHeight="1" x14ac:dyDescent="0.25"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</row>
    <row r="2589" spans="4:44" ht="14.25" customHeight="1" x14ac:dyDescent="0.25"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</row>
    <row r="2590" spans="4:44" ht="14.25" customHeight="1" x14ac:dyDescent="0.25"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</row>
    <row r="2591" spans="4:44" ht="14.25" customHeight="1" x14ac:dyDescent="0.25"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</row>
    <row r="2592" spans="4:44" ht="14.25" customHeight="1" x14ac:dyDescent="0.25"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</row>
    <row r="2593" spans="4:44" ht="14.25" customHeight="1" x14ac:dyDescent="0.25"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</row>
    <row r="2594" spans="4:44" ht="14.25" customHeight="1" x14ac:dyDescent="0.25"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</row>
    <row r="2595" spans="4:44" ht="14.25" customHeight="1" x14ac:dyDescent="0.25"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</row>
    <row r="2596" spans="4:44" ht="14.25" customHeight="1" x14ac:dyDescent="0.25"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</row>
    <row r="2597" spans="4:44" ht="14.25" customHeight="1" x14ac:dyDescent="0.25"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</row>
    <row r="2598" spans="4:44" ht="14.25" customHeight="1" x14ac:dyDescent="0.25"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</row>
    <row r="2599" spans="4:44" ht="14.25" customHeight="1" x14ac:dyDescent="0.25"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</row>
    <row r="2600" spans="4:44" ht="14.25" customHeight="1" x14ac:dyDescent="0.25"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</row>
    <row r="2601" spans="4:44" ht="14.25" customHeight="1" x14ac:dyDescent="0.25"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</row>
    <row r="2602" spans="4:44" ht="14.25" customHeight="1" x14ac:dyDescent="0.25"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</row>
    <row r="2603" spans="4:44" ht="14.25" customHeight="1" x14ac:dyDescent="0.25"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</row>
    <row r="2604" spans="4:44" ht="14.25" customHeight="1" x14ac:dyDescent="0.25"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</row>
    <row r="2605" spans="4:44" ht="14.25" customHeight="1" x14ac:dyDescent="0.25"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</row>
    <row r="2606" spans="4:44" ht="14.25" customHeight="1" x14ac:dyDescent="0.25"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</row>
    <row r="2607" spans="4:44" ht="14.25" customHeight="1" x14ac:dyDescent="0.25"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</row>
    <row r="2608" spans="4:44" ht="14.25" customHeight="1" x14ac:dyDescent="0.25"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</row>
    <row r="2609" spans="4:44" ht="14.25" customHeight="1" x14ac:dyDescent="0.25"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</row>
    <row r="2610" spans="4:44" ht="14.25" customHeight="1" x14ac:dyDescent="0.25"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</row>
    <row r="2611" spans="4:44" ht="14.25" customHeight="1" x14ac:dyDescent="0.25"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</row>
    <row r="2612" spans="4:44" ht="14.25" customHeight="1" x14ac:dyDescent="0.25"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</row>
    <row r="2613" spans="4:44" ht="14.25" customHeight="1" x14ac:dyDescent="0.25"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</row>
    <row r="2614" spans="4:44" ht="14.25" customHeight="1" x14ac:dyDescent="0.25"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</row>
    <row r="2615" spans="4:44" ht="14.25" customHeight="1" x14ac:dyDescent="0.25"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</row>
    <row r="2616" spans="4:44" ht="14.25" customHeight="1" x14ac:dyDescent="0.25"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</row>
    <row r="2617" spans="4:44" ht="14.25" customHeight="1" x14ac:dyDescent="0.25"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</row>
    <row r="2618" spans="4:44" ht="14.25" customHeight="1" x14ac:dyDescent="0.25"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</row>
    <row r="2619" spans="4:44" ht="14.25" customHeight="1" x14ac:dyDescent="0.25"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</row>
    <row r="2620" spans="4:44" ht="14.25" customHeight="1" x14ac:dyDescent="0.25"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</row>
    <row r="2621" spans="4:44" ht="14.25" customHeight="1" x14ac:dyDescent="0.25"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</row>
    <row r="2622" spans="4:44" ht="14.25" customHeight="1" x14ac:dyDescent="0.25"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</row>
    <row r="2623" spans="4:44" ht="14.25" customHeight="1" x14ac:dyDescent="0.25"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</row>
    <row r="2624" spans="4:44" ht="14.25" customHeight="1" x14ac:dyDescent="0.25"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</row>
    <row r="2625" spans="4:44" ht="14.25" customHeight="1" x14ac:dyDescent="0.25"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</row>
    <row r="2626" spans="4:44" ht="14.25" customHeight="1" x14ac:dyDescent="0.25"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</row>
    <row r="2627" spans="4:44" ht="14.25" customHeight="1" x14ac:dyDescent="0.25"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</row>
    <row r="2628" spans="4:44" ht="14.25" customHeight="1" x14ac:dyDescent="0.25"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</row>
    <row r="2629" spans="4:44" ht="14.25" customHeight="1" x14ac:dyDescent="0.25"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</row>
    <row r="2630" spans="4:44" ht="14.25" customHeight="1" x14ac:dyDescent="0.25"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</row>
    <row r="2631" spans="4:44" ht="14.25" customHeight="1" x14ac:dyDescent="0.25"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</row>
    <row r="2632" spans="4:44" ht="14.25" customHeight="1" x14ac:dyDescent="0.25"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</row>
    <row r="2633" spans="4:44" ht="14.25" customHeight="1" x14ac:dyDescent="0.25"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</row>
    <row r="2634" spans="4:44" ht="14.25" customHeight="1" x14ac:dyDescent="0.25"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</row>
    <row r="2635" spans="4:44" ht="14.25" customHeight="1" x14ac:dyDescent="0.25"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</row>
    <row r="2636" spans="4:44" ht="14.25" customHeight="1" x14ac:dyDescent="0.25"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</row>
    <row r="2637" spans="4:44" ht="14.25" customHeight="1" x14ac:dyDescent="0.25"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</row>
    <row r="2638" spans="4:44" ht="14.25" customHeight="1" x14ac:dyDescent="0.25"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</row>
    <row r="2639" spans="4:44" ht="14.25" customHeight="1" x14ac:dyDescent="0.25"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</row>
    <row r="2640" spans="4:44" ht="14.25" customHeight="1" x14ac:dyDescent="0.25"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</row>
    <row r="2641" spans="4:44" ht="14.25" customHeight="1" x14ac:dyDescent="0.25"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</row>
    <row r="2642" spans="4:44" ht="14.25" customHeight="1" x14ac:dyDescent="0.25"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</row>
    <row r="2643" spans="4:44" ht="14.25" customHeight="1" x14ac:dyDescent="0.25"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</row>
    <row r="2644" spans="4:44" ht="14.25" customHeight="1" x14ac:dyDescent="0.25"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</row>
    <row r="2645" spans="4:44" ht="14.25" customHeight="1" x14ac:dyDescent="0.25"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</row>
    <row r="2646" spans="4:44" ht="14.25" customHeight="1" x14ac:dyDescent="0.25"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</row>
    <row r="2647" spans="4:44" ht="14.25" customHeight="1" x14ac:dyDescent="0.25"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</row>
    <row r="2648" spans="4:44" ht="14.25" customHeight="1" x14ac:dyDescent="0.25"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</row>
    <row r="2649" spans="4:44" ht="14.25" customHeight="1" x14ac:dyDescent="0.25"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</row>
    <row r="2650" spans="4:44" ht="14.25" customHeight="1" x14ac:dyDescent="0.25"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</row>
    <row r="2651" spans="4:44" ht="14.25" customHeight="1" x14ac:dyDescent="0.25"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</row>
    <row r="2652" spans="4:44" ht="14.25" customHeight="1" x14ac:dyDescent="0.25"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</row>
    <row r="2653" spans="4:44" ht="14.25" customHeight="1" x14ac:dyDescent="0.25"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</row>
    <row r="2654" spans="4:44" ht="14.25" customHeight="1" x14ac:dyDescent="0.25"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</row>
    <row r="2655" spans="4:44" ht="14.25" customHeight="1" x14ac:dyDescent="0.25"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</row>
    <row r="2656" spans="4:44" ht="14.25" customHeight="1" x14ac:dyDescent="0.25"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</row>
    <row r="2657" spans="4:44" ht="14.25" customHeight="1" x14ac:dyDescent="0.25"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</row>
    <row r="2658" spans="4:44" ht="14.25" customHeight="1" x14ac:dyDescent="0.25"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</row>
    <row r="2659" spans="4:44" ht="14.25" customHeight="1" x14ac:dyDescent="0.25"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</row>
    <row r="2660" spans="4:44" ht="14.25" customHeight="1" x14ac:dyDescent="0.25"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</row>
    <row r="2661" spans="4:44" ht="14.25" customHeight="1" x14ac:dyDescent="0.25"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</row>
    <row r="2662" spans="4:44" ht="14.25" customHeight="1" x14ac:dyDescent="0.25"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</row>
    <row r="2663" spans="4:44" ht="14.25" customHeight="1" x14ac:dyDescent="0.25"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</row>
    <row r="2664" spans="4:44" ht="14.25" customHeight="1" x14ac:dyDescent="0.25"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</row>
    <row r="2665" spans="4:44" ht="14.25" customHeight="1" x14ac:dyDescent="0.25"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</row>
    <row r="2666" spans="4:44" ht="14.25" customHeight="1" x14ac:dyDescent="0.25"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</row>
    <row r="2667" spans="4:44" ht="14.25" customHeight="1" x14ac:dyDescent="0.25"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</row>
    <row r="2668" spans="4:44" ht="14.25" customHeight="1" x14ac:dyDescent="0.25"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</row>
    <row r="2669" spans="4:44" ht="14.25" customHeight="1" x14ac:dyDescent="0.25"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</row>
    <row r="2670" spans="4:44" ht="14.25" customHeight="1" x14ac:dyDescent="0.25"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</row>
    <row r="2671" spans="4:44" ht="14.25" customHeight="1" x14ac:dyDescent="0.25"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</row>
    <row r="2672" spans="4:44" ht="14.25" customHeight="1" x14ac:dyDescent="0.25"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</row>
    <row r="2673" spans="4:44" ht="14.25" customHeight="1" x14ac:dyDescent="0.25"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</row>
    <row r="2674" spans="4:44" ht="14.25" customHeight="1" x14ac:dyDescent="0.25"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</row>
    <row r="2675" spans="4:44" ht="14.25" customHeight="1" x14ac:dyDescent="0.25"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</row>
    <row r="2676" spans="4:44" ht="14.25" customHeight="1" x14ac:dyDescent="0.25"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</row>
    <row r="2677" spans="4:44" ht="14.25" customHeight="1" x14ac:dyDescent="0.25"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</row>
    <row r="2678" spans="4:44" ht="14.25" customHeight="1" x14ac:dyDescent="0.25"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</row>
    <row r="2679" spans="4:44" ht="14.25" customHeight="1" x14ac:dyDescent="0.25"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</row>
    <row r="2680" spans="4:44" ht="14.25" customHeight="1" x14ac:dyDescent="0.25"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</row>
    <row r="2681" spans="4:44" ht="14.25" customHeight="1" x14ac:dyDescent="0.25"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</row>
    <row r="2682" spans="4:44" ht="14.25" customHeight="1" x14ac:dyDescent="0.25"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</row>
    <row r="2683" spans="4:44" ht="14.25" customHeight="1" x14ac:dyDescent="0.25"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</row>
    <row r="2684" spans="4:44" ht="14.25" customHeight="1" x14ac:dyDescent="0.25"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</row>
    <row r="2685" spans="4:44" ht="14.25" customHeight="1" x14ac:dyDescent="0.25"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</row>
    <row r="2686" spans="4:44" ht="14.25" customHeight="1" x14ac:dyDescent="0.25"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</row>
    <row r="2687" spans="4:44" ht="14.25" customHeight="1" x14ac:dyDescent="0.25"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</row>
    <row r="2688" spans="4:44" ht="14.25" customHeight="1" x14ac:dyDescent="0.25"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</row>
    <row r="2689" spans="4:44" ht="14.25" customHeight="1" x14ac:dyDescent="0.25"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</row>
    <row r="2690" spans="4:44" ht="14.25" customHeight="1" x14ac:dyDescent="0.25"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</row>
    <row r="2691" spans="4:44" ht="14.25" customHeight="1" x14ac:dyDescent="0.25"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</row>
    <row r="2692" spans="4:44" ht="14.25" customHeight="1" x14ac:dyDescent="0.25"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</row>
    <row r="2693" spans="4:44" ht="14.25" customHeight="1" x14ac:dyDescent="0.25"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</row>
    <row r="2694" spans="4:44" ht="14.25" customHeight="1" x14ac:dyDescent="0.25"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</row>
    <row r="2695" spans="4:44" ht="14.25" customHeight="1" x14ac:dyDescent="0.25"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</row>
    <row r="2696" spans="4:44" ht="14.25" customHeight="1" x14ac:dyDescent="0.25"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</row>
    <row r="2697" spans="4:44" ht="14.25" customHeight="1" x14ac:dyDescent="0.25"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</row>
    <row r="2698" spans="4:44" ht="14.25" customHeight="1" x14ac:dyDescent="0.25"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</row>
    <row r="2699" spans="4:44" ht="14.25" customHeight="1" x14ac:dyDescent="0.25"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</row>
    <row r="2700" spans="4:44" ht="14.25" customHeight="1" x14ac:dyDescent="0.25"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</row>
    <row r="2701" spans="4:44" ht="14.25" customHeight="1" x14ac:dyDescent="0.25"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</row>
    <row r="2702" spans="4:44" ht="14.25" customHeight="1" x14ac:dyDescent="0.25"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</row>
    <row r="2703" spans="4:44" ht="14.25" customHeight="1" x14ac:dyDescent="0.25"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</row>
    <row r="2704" spans="4:44" ht="14.25" customHeight="1" x14ac:dyDescent="0.25"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</row>
    <row r="2705" spans="4:44" ht="14.25" customHeight="1" x14ac:dyDescent="0.25"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</row>
    <row r="2706" spans="4:44" ht="14.25" customHeight="1" x14ac:dyDescent="0.25"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</row>
    <row r="2707" spans="4:44" ht="14.25" customHeight="1" x14ac:dyDescent="0.25"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</row>
    <row r="2708" spans="4:44" ht="14.25" customHeight="1" x14ac:dyDescent="0.25"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</row>
    <row r="2709" spans="4:44" ht="14.25" customHeight="1" x14ac:dyDescent="0.25"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</row>
    <row r="2710" spans="4:44" ht="14.25" customHeight="1" x14ac:dyDescent="0.25"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</row>
    <row r="2711" spans="4:44" ht="14.25" customHeight="1" x14ac:dyDescent="0.25"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</row>
    <row r="2712" spans="4:44" ht="14.25" customHeight="1" x14ac:dyDescent="0.25"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</row>
    <row r="2713" spans="4:44" ht="14.25" customHeight="1" x14ac:dyDescent="0.25"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</row>
    <row r="2714" spans="4:44" ht="14.25" customHeight="1" x14ac:dyDescent="0.25"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</row>
    <row r="2715" spans="4:44" ht="14.25" customHeight="1" x14ac:dyDescent="0.25"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</row>
    <row r="2716" spans="4:44" ht="14.25" customHeight="1" x14ac:dyDescent="0.25"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</row>
    <row r="2717" spans="4:44" ht="14.25" customHeight="1" x14ac:dyDescent="0.25"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</row>
    <row r="2718" spans="4:44" ht="14.25" customHeight="1" x14ac:dyDescent="0.25"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</row>
    <row r="2719" spans="4:44" ht="14.25" customHeight="1" x14ac:dyDescent="0.25"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</row>
    <row r="2720" spans="4:44" ht="14.25" customHeight="1" x14ac:dyDescent="0.25"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</row>
    <row r="2721" spans="4:44" ht="14.25" customHeight="1" x14ac:dyDescent="0.25"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</row>
    <row r="2722" spans="4:44" ht="14.25" customHeight="1" x14ac:dyDescent="0.25"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</row>
    <row r="2723" spans="4:44" ht="14.25" customHeight="1" x14ac:dyDescent="0.25"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</row>
    <row r="2724" spans="4:44" ht="14.25" customHeight="1" x14ac:dyDescent="0.25"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</row>
    <row r="2725" spans="4:44" ht="14.25" customHeight="1" x14ac:dyDescent="0.25"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</row>
    <row r="2726" spans="4:44" ht="14.25" customHeight="1" x14ac:dyDescent="0.25"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</row>
    <row r="2727" spans="4:44" ht="14.25" customHeight="1" x14ac:dyDescent="0.25"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</row>
    <row r="2728" spans="4:44" ht="14.25" customHeight="1" x14ac:dyDescent="0.25"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</row>
    <row r="2729" spans="4:44" ht="14.25" customHeight="1" x14ac:dyDescent="0.25"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</row>
    <row r="2730" spans="4:44" ht="14.25" customHeight="1" x14ac:dyDescent="0.25"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</row>
    <row r="2731" spans="4:44" ht="14.25" customHeight="1" x14ac:dyDescent="0.25"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</row>
    <row r="2732" spans="4:44" ht="14.25" customHeight="1" x14ac:dyDescent="0.25"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</row>
    <row r="2733" spans="4:44" ht="14.25" customHeight="1" x14ac:dyDescent="0.25"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</row>
    <row r="2734" spans="4:44" ht="14.25" customHeight="1" x14ac:dyDescent="0.25"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</row>
    <row r="2735" spans="4:44" ht="14.25" customHeight="1" x14ac:dyDescent="0.25"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</row>
    <row r="2736" spans="4:44" ht="14.25" customHeight="1" x14ac:dyDescent="0.25"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</row>
    <row r="2737" spans="4:44" ht="14.25" customHeight="1" x14ac:dyDescent="0.25"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</row>
    <row r="2738" spans="4:44" ht="14.25" customHeight="1" x14ac:dyDescent="0.25"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</row>
    <row r="2739" spans="4:44" ht="14.25" customHeight="1" x14ac:dyDescent="0.25"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</row>
    <row r="2740" spans="4:44" ht="14.25" customHeight="1" x14ac:dyDescent="0.25"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</row>
    <row r="2741" spans="4:44" ht="14.25" customHeight="1" x14ac:dyDescent="0.25"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</row>
    <row r="2742" spans="4:44" ht="14.25" customHeight="1" x14ac:dyDescent="0.25"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</row>
    <row r="2743" spans="4:44" ht="14.25" customHeight="1" x14ac:dyDescent="0.25"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</row>
    <row r="2744" spans="4:44" ht="14.25" customHeight="1" x14ac:dyDescent="0.25"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</row>
    <row r="2745" spans="4:44" ht="14.25" customHeight="1" x14ac:dyDescent="0.25"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</row>
    <row r="2746" spans="4:44" ht="14.25" customHeight="1" x14ac:dyDescent="0.25"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</row>
    <row r="2747" spans="4:44" ht="14.25" customHeight="1" x14ac:dyDescent="0.25"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</row>
    <row r="2748" spans="4:44" ht="14.25" customHeight="1" x14ac:dyDescent="0.25"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</row>
    <row r="2749" spans="4:44" ht="14.25" customHeight="1" x14ac:dyDescent="0.25"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</row>
    <row r="2750" spans="4:44" ht="14.25" customHeight="1" x14ac:dyDescent="0.25"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</row>
    <row r="2751" spans="4:44" ht="14.25" customHeight="1" x14ac:dyDescent="0.25"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</row>
    <row r="2752" spans="4:44" ht="14.25" customHeight="1" x14ac:dyDescent="0.25"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</row>
    <row r="2753" spans="4:44" ht="14.25" customHeight="1" x14ac:dyDescent="0.25"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</row>
    <row r="2754" spans="4:44" ht="14.25" customHeight="1" x14ac:dyDescent="0.25"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</row>
    <row r="2755" spans="4:44" ht="14.25" customHeight="1" x14ac:dyDescent="0.25"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</row>
    <row r="2756" spans="4:44" ht="14.25" customHeight="1" x14ac:dyDescent="0.25"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</row>
    <row r="2757" spans="4:44" ht="14.25" customHeight="1" x14ac:dyDescent="0.25"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</row>
    <row r="2758" spans="4:44" ht="14.25" customHeight="1" x14ac:dyDescent="0.25"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</row>
    <row r="2759" spans="4:44" ht="14.25" customHeight="1" x14ac:dyDescent="0.25"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</row>
    <row r="2760" spans="4:44" ht="14.25" customHeight="1" x14ac:dyDescent="0.25"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</row>
    <row r="2761" spans="4:44" ht="14.25" customHeight="1" x14ac:dyDescent="0.25"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</row>
    <row r="2762" spans="4:44" ht="14.25" customHeight="1" x14ac:dyDescent="0.25"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</row>
    <row r="2763" spans="4:44" ht="14.25" customHeight="1" x14ac:dyDescent="0.25"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</row>
    <row r="2764" spans="4:44" ht="14.25" customHeight="1" x14ac:dyDescent="0.25"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</row>
    <row r="2765" spans="4:44" ht="14.25" customHeight="1" x14ac:dyDescent="0.25"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</row>
    <row r="2766" spans="4:44" ht="14.25" customHeight="1" x14ac:dyDescent="0.25"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</row>
    <row r="2767" spans="4:44" ht="14.25" customHeight="1" x14ac:dyDescent="0.25"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</row>
    <row r="2768" spans="4:44" ht="14.25" customHeight="1" x14ac:dyDescent="0.25"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</row>
    <row r="2769" spans="4:44" ht="14.25" customHeight="1" x14ac:dyDescent="0.25"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</row>
    <row r="2770" spans="4:44" ht="14.25" customHeight="1" x14ac:dyDescent="0.25"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</row>
    <row r="2771" spans="4:44" ht="14.25" customHeight="1" x14ac:dyDescent="0.25"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</row>
    <row r="2772" spans="4:44" ht="14.25" customHeight="1" x14ac:dyDescent="0.25"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</row>
    <row r="2773" spans="4:44" ht="14.25" customHeight="1" x14ac:dyDescent="0.25"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</row>
    <row r="2774" spans="4:44" ht="14.25" customHeight="1" x14ac:dyDescent="0.25"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</row>
    <row r="2775" spans="4:44" ht="14.25" customHeight="1" x14ac:dyDescent="0.25"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</row>
    <row r="2776" spans="4:44" ht="14.25" customHeight="1" x14ac:dyDescent="0.25"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</row>
    <row r="2777" spans="4:44" ht="14.25" customHeight="1" x14ac:dyDescent="0.25"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</row>
    <row r="2778" spans="4:44" ht="14.25" customHeight="1" x14ac:dyDescent="0.25"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</row>
    <row r="2779" spans="4:44" ht="14.25" customHeight="1" x14ac:dyDescent="0.25"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</row>
    <row r="2780" spans="4:44" ht="14.25" customHeight="1" x14ac:dyDescent="0.25"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</row>
    <row r="2781" spans="4:44" ht="14.25" customHeight="1" x14ac:dyDescent="0.25"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</row>
    <row r="2782" spans="4:44" ht="14.25" customHeight="1" x14ac:dyDescent="0.25"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</row>
    <row r="2783" spans="4:44" ht="14.25" customHeight="1" x14ac:dyDescent="0.25"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</row>
    <row r="2784" spans="4:44" ht="14.25" customHeight="1" x14ac:dyDescent="0.25"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</row>
    <row r="2785" spans="4:44" ht="14.25" customHeight="1" x14ac:dyDescent="0.25"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</row>
    <row r="2786" spans="4:44" ht="14.25" customHeight="1" x14ac:dyDescent="0.25"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</row>
    <row r="2787" spans="4:44" ht="14.25" customHeight="1" x14ac:dyDescent="0.25"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</row>
    <row r="2788" spans="4:44" ht="14.25" customHeight="1" x14ac:dyDescent="0.25"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</row>
    <row r="2789" spans="4:44" ht="14.25" customHeight="1" x14ac:dyDescent="0.25"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</row>
    <row r="2790" spans="4:44" ht="14.25" customHeight="1" x14ac:dyDescent="0.25"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</row>
    <row r="2791" spans="4:44" ht="14.25" customHeight="1" x14ac:dyDescent="0.25"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</row>
    <row r="2792" spans="4:44" ht="14.25" customHeight="1" x14ac:dyDescent="0.25"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</row>
    <row r="2793" spans="4:44" ht="14.25" customHeight="1" x14ac:dyDescent="0.25"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</row>
    <row r="2794" spans="4:44" ht="14.25" customHeight="1" x14ac:dyDescent="0.25"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</row>
    <row r="2795" spans="4:44" ht="14.25" customHeight="1" x14ac:dyDescent="0.25"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</row>
    <row r="2796" spans="4:44" ht="14.25" customHeight="1" x14ac:dyDescent="0.25"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</row>
    <row r="2797" spans="4:44" ht="14.25" customHeight="1" x14ac:dyDescent="0.25"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</row>
    <row r="2798" spans="4:44" ht="14.25" customHeight="1" x14ac:dyDescent="0.25"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</row>
    <row r="2799" spans="4:44" ht="14.25" customHeight="1" x14ac:dyDescent="0.25"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</row>
    <row r="2800" spans="4:44" ht="14.25" customHeight="1" x14ac:dyDescent="0.25"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</row>
    <row r="2801" spans="4:44" ht="14.25" customHeight="1" x14ac:dyDescent="0.25"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</row>
    <row r="2802" spans="4:44" ht="14.25" customHeight="1" x14ac:dyDescent="0.25"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</row>
    <row r="2803" spans="4:44" ht="14.25" customHeight="1" x14ac:dyDescent="0.25"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</row>
    <row r="2804" spans="4:44" ht="14.25" customHeight="1" x14ac:dyDescent="0.25"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</row>
    <row r="2805" spans="4:44" ht="14.25" customHeight="1" x14ac:dyDescent="0.25"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</row>
    <row r="2806" spans="4:44" ht="14.25" customHeight="1" x14ac:dyDescent="0.25"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</row>
    <row r="2807" spans="4:44" ht="14.25" customHeight="1" x14ac:dyDescent="0.25"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</row>
    <row r="2808" spans="4:44" ht="14.25" customHeight="1" x14ac:dyDescent="0.25"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</row>
    <row r="2809" spans="4:44" ht="14.25" customHeight="1" x14ac:dyDescent="0.25"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</row>
    <row r="2810" spans="4:44" ht="14.25" customHeight="1" x14ac:dyDescent="0.25"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</row>
    <row r="2811" spans="4:44" ht="14.25" customHeight="1" x14ac:dyDescent="0.25"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</row>
    <row r="2812" spans="4:44" ht="14.25" customHeight="1" x14ac:dyDescent="0.25"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</row>
    <row r="2813" spans="4:44" ht="14.25" customHeight="1" x14ac:dyDescent="0.25"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</row>
    <row r="2814" spans="4:44" ht="14.25" customHeight="1" x14ac:dyDescent="0.25"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</row>
    <row r="2815" spans="4:44" ht="14.25" customHeight="1" x14ac:dyDescent="0.25"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</row>
    <row r="2816" spans="4:44" ht="14.25" customHeight="1" x14ac:dyDescent="0.25"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</row>
    <row r="2817" spans="4:44" ht="14.25" customHeight="1" x14ac:dyDescent="0.25"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</row>
    <row r="2818" spans="4:44" ht="14.25" customHeight="1" x14ac:dyDescent="0.25"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</row>
    <row r="2819" spans="4:44" ht="14.25" customHeight="1" x14ac:dyDescent="0.25"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</row>
    <row r="2820" spans="4:44" ht="14.25" customHeight="1" x14ac:dyDescent="0.25"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</row>
    <row r="2821" spans="4:44" ht="14.25" customHeight="1" x14ac:dyDescent="0.25"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</row>
    <row r="2822" spans="4:44" ht="14.25" customHeight="1" x14ac:dyDescent="0.25"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</row>
    <row r="2823" spans="4:44" ht="14.25" customHeight="1" x14ac:dyDescent="0.25"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</row>
    <row r="2824" spans="4:44" ht="14.25" customHeight="1" x14ac:dyDescent="0.25"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</row>
    <row r="2825" spans="4:44" ht="14.25" customHeight="1" x14ac:dyDescent="0.25"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</row>
    <row r="2826" spans="4:44" ht="14.25" customHeight="1" x14ac:dyDescent="0.25"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</row>
    <row r="2827" spans="4:44" ht="14.25" customHeight="1" x14ac:dyDescent="0.25"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</row>
    <row r="2828" spans="4:44" ht="14.25" customHeight="1" x14ac:dyDescent="0.25"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</row>
    <row r="2829" spans="4:44" ht="14.25" customHeight="1" x14ac:dyDescent="0.25"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</row>
    <row r="2830" spans="4:44" ht="14.25" customHeight="1" x14ac:dyDescent="0.25"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</row>
    <row r="2831" spans="4:44" ht="14.25" customHeight="1" x14ac:dyDescent="0.25"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</row>
    <row r="2832" spans="4:44" ht="14.25" customHeight="1" x14ac:dyDescent="0.25"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</row>
    <row r="2833" spans="4:44" ht="14.25" customHeight="1" x14ac:dyDescent="0.25"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</row>
    <row r="2834" spans="4:44" ht="14.25" customHeight="1" x14ac:dyDescent="0.25"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</row>
    <row r="2835" spans="4:44" ht="14.25" customHeight="1" x14ac:dyDescent="0.25"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</row>
    <row r="2836" spans="4:44" ht="14.25" customHeight="1" x14ac:dyDescent="0.25"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</row>
    <row r="2837" spans="4:44" ht="14.25" customHeight="1" x14ac:dyDescent="0.25"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</row>
    <row r="2838" spans="4:44" ht="14.25" customHeight="1" x14ac:dyDescent="0.25"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</row>
    <row r="2839" spans="4:44" ht="14.25" customHeight="1" x14ac:dyDescent="0.25"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</row>
    <row r="2840" spans="4:44" ht="14.25" customHeight="1" x14ac:dyDescent="0.25"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</row>
    <row r="2841" spans="4:44" ht="14.25" customHeight="1" x14ac:dyDescent="0.25"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</row>
    <row r="2842" spans="4:44" ht="14.25" customHeight="1" x14ac:dyDescent="0.25"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</row>
    <row r="2843" spans="4:44" ht="14.25" customHeight="1" x14ac:dyDescent="0.25"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</row>
    <row r="2844" spans="4:44" ht="14.25" customHeight="1" x14ac:dyDescent="0.25"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</row>
    <row r="2845" spans="4:44" ht="14.25" customHeight="1" x14ac:dyDescent="0.25"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</row>
    <row r="2846" spans="4:44" ht="14.25" customHeight="1" x14ac:dyDescent="0.25"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</row>
    <row r="2847" spans="4:44" ht="14.25" customHeight="1" x14ac:dyDescent="0.25"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</row>
    <row r="2848" spans="4:44" ht="14.25" customHeight="1" x14ac:dyDescent="0.25"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</row>
    <row r="2849" spans="4:44" ht="14.25" customHeight="1" x14ac:dyDescent="0.25"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</row>
    <row r="2850" spans="4:44" ht="14.25" customHeight="1" x14ac:dyDescent="0.25"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</row>
    <row r="2851" spans="4:44" ht="14.25" customHeight="1" x14ac:dyDescent="0.25"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</row>
    <row r="2852" spans="4:44" ht="14.25" customHeight="1" x14ac:dyDescent="0.25"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</row>
    <row r="2853" spans="4:44" ht="14.25" customHeight="1" x14ac:dyDescent="0.25"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</row>
    <row r="2854" spans="4:44" ht="14.25" customHeight="1" x14ac:dyDescent="0.25"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</row>
    <row r="2855" spans="4:44" ht="14.25" customHeight="1" x14ac:dyDescent="0.25"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</row>
    <row r="2856" spans="4:44" ht="14.25" customHeight="1" x14ac:dyDescent="0.25"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</row>
    <row r="2857" spans="4:44" ht="14.25" customHeight="1" x14ac:dyDescent="0.25"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</row>
    <row r="2858" spans="4:44" ht="14.25" customHeight="1" x14ac:dyDescent="0.25"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</row>
    <row r="2859" spans="4:44" ht="14.25" customHeight="1" x14ac:dyDescent="0.25"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</row>
    <row r="2860" spans="4:44" ht="14.25" customHeight="1" x14ac:dyDescent="0.25"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</row>
    <row r="2861" spans="4:44" ht="14.25" customHeight="1" x14ac:dyDescent="0.25"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</row>
    <row r="2862" spans="4:44" ht="14.25" customHeight="1" x14ac:dyDescent="0.25"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</row>
    <row r="2863" spans="4:44" ht="14.25" customHeight="1" x14ac:dyDescent="0.25"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</row>
    <row r="2864" spans="4:44" ht="14.25" customHeight="1" x14ac:dyDescent="0.25"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</row>
    <row r="2865" spans="4:44" ht="14.25" customHeight="1" x14ac:dyDescent="0.25"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</row>
    <row r="2866" spans="4:44" ht="14.25" customHeight="1" x14ac:dyDescent="0.25"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</row>
    <row r="2867" spans="4:44" ht="14.25" customHeight="1" x14ac:dyDescent="0.25"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</row>
    <row r="2868" spans="4:44" ht="14.25" customHeight="1" x14ac:dyDescent="0.25"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</row>
    <row r="2869" spans="4:44" ht="14.25" customHeight="1" x14ac:dyDescent="0.25"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</row>
    <row r="2870" spans="4:44" ht="14.25" customHeight="1" x14ac:dyDescent="0.25"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</row>
    <row r="2871" spans="4:44" ht="14.25" customHeight="1" x14ac:dyDescent="0.25"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</row>
    <row r="2872" spans="4:44" ht="14.25" customHeight="1" x14ac:dyDescent="0.25"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</row>
    <row r="2873" spans="4:44" ht="14.25" customHeight="1" x14ac:dyDescent="0.25"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</row>
    <row r="2874" spans="4:44" ht="14.25" customHeight="1" x14ac:dyDescent="0.25"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</row>
    <row r="2875" spans="4:44" ht="14.25" customHeight="1" x14ac:dyDescent="0.25"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</row>
    <row r="2876" spans="4:44" ht="14.25" customHeight="1" x14ac:dyDescent="0.25"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</row>
    <row r="2877" spans="4:44" ht="14.25" customHeight="1" x14ac:dyDescent="0.25"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</row>
    <row r="2878" spans="4:44" ht="14.25" customHeight="1" x14ac:dyDescent="0.25"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</row>
    <row r="2879" spans="4:44" ht="14.25" customHeight="1" x14ac:dyDescent="0.25"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</row>
    <row r="2880" spans="4:44" ht="14.25" customHeight="1" x14ac:dyDescent="0.25"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</row>
    <row r="2881" spans="4:44" ht="14.25" customHeight="1" x14ac:dyDescent="0.25"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</row>
    <row r="2882" spans="4:44" ht="14.25" customHeight="1" x14ac:dyDescent="0.25"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</row>
    <row r="2883" spans="4:44" ht="14.25" customHeight="1" x14ac:dyDescent="0.25"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</row>
    <row r="2884" spans="4:44" ht="14.25" customHeight="1" x14ac:dyDescent="0.25"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</row>
    <row r="2885" spans="4:44" ht="14.25" customHeight="1" x14ac:dyDescent="0.25"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</row>
    <row r="2886" spans="4:44" ht="14.25" customHeight="1" x14ac:dyDescent="0.25"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</row>
    <row r="2887" spans="4:44" ht="14.25" customHeight="1" x14ac:dyDescent="0.25"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</row>
    <row r="2888" spans="4:44" ht="14.25" customHeight="1" x14ac:dyDescent="0.25"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</row>
    <row r="2889" spans="4:44" ht="14.25" customHeight="1" x14ac:dyDescent="0.25"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</row>
    <row r="2890" spans="4:44" ht="14.25" customHeight="1" x14ac:dyDescent="0.25"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</row>
    <row r="2891" spans="4:44" ht="14.25" customHeight="1" x14ac:dyDescent="0.25"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</row>
    <row r="2892" spans="4:44" ht="14.25" customHeight="1" x14ac:dyDescent="0.25"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</row>
    <row r="2893" spans="4:44" ht="14.25" customHeight="1" x14ac:dyDescent="0.25"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</row>
    <row r="2894" spans="4:44" ht="14.25" customHeight="1" x14ac:dyDescent="0.25"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</row>
    <row r="2895" spans="4:44" ht="14.25" customHeight="1" x14ac:dyDescent="0.25"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</row>
    <row r="2896" spans="4:44" ht="14.25" customHeight="1" x14ac:dyDescent="0.25"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</row>
    <row r="2897" spans="4:44" ht="14.25" customHeight="1" x14ac:dyDescent="0.25"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</row>
    <row r="2898" spans="4:44" ht="14.25" customHeight="1" x14ac:dyDescent="0.25"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</row>
    <row r="2899" spans="4:44" ht="14.25" customHeight="1" x14ac:dyDescent="0.25"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</row>
    <row r="2900" spans="4:44" ht="14.25" customHeight="1" x14ac:dyDescent="0.25"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</row>
    <row r="2901" spans="4:44" ht="14.25" customHeight="1" x14ac:dyDescent="0.25"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</row>
    <row r="2902" spans="4:44" ht="14.25" customHeight="1" x14ac:dyDescent="0.25"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</row>
    <row r="2903" spans="4:44" ht="14.25" customHeight="1" x14ac:dyDescent="0.25"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</row>
    <row r="2904" spans="4:44" ht="14.25" customHeight="1" x14ac:dyDescent="0.25"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</row>
    <row r="2905" spans="4:44" ht="14.25" customHeight="1" x14ac:dyDescent="0.25"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</row>
    <row r="2906" spans="4:44" ht="14.25" customHeight="1" x14ac:dyDescent="0.25"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</row>
    <row r="2907" spans="4:44" ht="14.25" customHeight="1" x14ac:dyDescent="0.25"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</row>
    <row r="2908" spans="4:44" ht="14.25" customHeight="1" x14ac:dyDescent="0.25"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</row>
    <row r="2909" spans="4:44" ht="14.25" customHeight="1" x14ac:dyDescent="0.25"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</row>
    <row r="2910" spans="4:44" ht="14.25" customHeight="1" x14ac:dyDescent="0.25"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</row>
    <row r="2911" spans="4:44" ht="14.25" customHeight="1" x14ac:dyDescent="0.25"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</row>
    <row r="2912" spans="4:44" ht="14.25" customHeight="1" x14ac:dyDescent="0.25"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</row>
    <row r="2913" spans="4:44" ht="14.25" customHeight="1" x14ac:dyDescent="0.25"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</row>
    <row r="2914" spans="4:44" ht="14.25" customHeight="1" x14ac:dyDescent="0.25"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</row>
    <row r="2915" spans="4:44" ht="14.25" customHeight="1" x14ac:dyDescent="0.25"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</row>
    <row r="2916" spans="4:44" ht="14.25" customHeight="1" x14ac:dyDescent="0.25"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</row>
    <row r="2917" spans="4:44" ht="14.25" customHeight="1" x14ac:dyDescent="0.25"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</row>
    <row r="2918" spans="4:44" ht="14.25" customHeight="1" x14ac:dyDescent="0.25"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</row>
    <row r="2919" spans="4:44" ht="14.25" customHeight="1" x14ac:dyDescent="0.25"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</row>
    <row r="2920" spans="4:44" ht="14.25" customHeight="1" x14ac:dyDescent="0.25"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</row>
    <row r="2921" spans="4:44" ht="14.25" customHeight="1" x14ac:dyDescent="0.25"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</row>
    <row r="2922" spans="4:44" ht="14.25" customHeight="1" x14ac:dyDescent="0.25"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</row>
    <row r="2923" spans="4:44" ht="14.25" customHeight="1" x14ac:dyDescent="0.25"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</row>
    <row r="2924" spans="4:44" ht="14.25" customHeight="1" x14ac:dyDescent="0.25"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</row>
    <row r="2925" spans="4:44" ht="14.25" customHeight="1" x14ac:dyDescent="0.25"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</row>
    <row r="2926" spans="4:44" ht="14.25" customHeight="1" x14ac:dyDescent="0.25"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</row>
    <row r="2927" spans="4:44" ht="14.25" customHeight="1" x14ac:dyDescent="0.25"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</row>
    <row r="2928" spans="4:44" ht="14.25" customHeight="1" x14ac:dyDescent="0.25"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</row>
    <row r="2929" spans="4:44" ht="14.25" customHeight="1" x14ac:dyDescent="0.25"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</row>
    <row r="2930" spans="4:44" ht="14.25" customHeight="1" x14ac:dyDescent="0.25"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</row>
    <row r="2931" spans="4:44" ht="14.25" customHeight="1" x14ac:dyDescent="0.25"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</row>
    <row r="2932" spans="4:44" ht="14.25" customHeight="1" x14ac:dyDescent="0.25"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</row>
    <row r="2933" spans="4:44" ht="14.25" customHeight="1" x14ac:dyDescent="0.25"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</row>
    <row r="2934" spans="4:44" ht="14.25" customHeight="1" x14ac:dyDescent="0.25"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</row>
    <row r="2935" spans="4:44" ht="14.25" customHeight="1" x14ac:dyDescent="0.25"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</row>
    <row r="2936" spans="4:44" ht="14.25" customHeight="1" x14ac:dyDescent="0.25"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</row>
    <row r="2937" spans="4:44" ht="14.25" customHeight="1" x14ac:dyDescent="0.25"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</row>
    <row r="2938" spans="4:44" ht="14.25" customHeight="1" x14ac:dyDescent="0.25"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</row>
    <row r="2939" spans="4:44" ht="14.25" customHeight="1" x14ac:dyDescent="0.25"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</row>
    <row r="2940" spans="4:44" ht="14.25" customHeight="1" x14ac:dyDescent="0.25"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</row>
    <row r="2941" spans="4:44" ht="14.25" customHeight="1" x14ac:dyDescent="0.25"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</row>
    <row r="2942" spans="4:44" ht="14.25" customHeight="1" x14ac:dyDescent="0.25"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</row>
    <row r="2943" spans="4:44" ht="14.25" customHeight="1" x14ac:dyDescent="0.25"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</row>
    <row r="2944" spans="4:44" ht="14.25" customHeight="1" x14ac:dyDescent="0.25"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</row>
    <row r="2945" spans="4:44" ht="14.25" customHeight="1" x14ac:dyDescent="0.25"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</row>
    <row r="2946" spans="4:44" ht="14.25" customHeight="1" x14ac:dyDescent="0.25"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</row>
    <row r="2947" spans="4:44" ht="14.25" customHeight="1" x14ac:dyDescent="0.25"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</row>
    <row r="2948" spans="4:44" ht="14.25" customHeight="1" x14ac:dyDescent="0.25"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</row>
    <row r="2949" spans="4:44" ht="14.25" customHeight="1" x14ac:dyDescent="0.25"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</row>
    <row r="2950" spans="4:44" ht="14.25" customHeight="1" x14ac:dyDescent="0.25"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</row>
    <row r="2951" spans="4:44" ht="14.25" customHeight="1" x14ac:dyDescent="0.25"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</row>
    <row r="2952" spans="4:44" ht="14.25" customHeight="1" x14ac:dyDescent="0.25"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</row>
    <row r="2953" spans="4:44" ht="14.25" customHeight="1" x14ac:dyDescent="0.25"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</row>
    <row r="2954" spans="4:44" ht="14.25" customHeight="1" x14ac:dyDescent="0.25"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</row>
    <row r="2955" spans="4:44" ht="14.25" customHeight="1" x14ac:dyDescent="0.25"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</row>
    <row r="2956" spans="4:44" ht="14.25" customHeight="1" x14ac:dyDescent="0.25"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</row>
    <row r="2957" spans="4:44" ht="14.25" customHeight="1" x14ac:dyDescent="0.25"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</row>
    <row r="2958" spans="4:44" ht="14.25" customHeight="1" x14ac:dyDescent="0.25"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</row>
    <row r="2959" spans="4:44" ht="14.25" customHeight="1" x14ac:dyDescent="0.25"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</row>
    <row r="2960" spans="4:44" ht="14.25" customHeight="1" x14ac:dyDescent="0.25"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</row>
    <row r="2961" spans="4:44" ht="14.25" customHeight="1" x14ac:dyDescent="0.25"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</row>
    <row r="2962" spans="4:44" ht="14.25" customHeight="1" x14ac:dyDescent="0.25"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</row>
    <row r="2963" spans="4:44" ht="14.25" customHeight="1" x14ac:dyDescent="0.25"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</row>
    <row r="2964" spans="4:44" ht="14.25" customHeight="1" x14ac:dyDescent="0.25"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</row>
    <row r="2965" spans="4:44" ht="14.25" customHeight="1" x14ac:dyDescent="0.25"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</row>
    <row r="2966" spans="4:44" ht="14.25" customHeight="1" x14ac:dyDescent="0.25"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</row>
    <row r="2967" spans="4:44" ht="14.25" customHeight="1" x14ac:dyDescent="0.25"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</row>
    <row r="2968" spans="4:44" ht="14.25" customHeight="1" x14ac:dyDescent="0.25"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</row>
    <row r="2969" spans="4:44" ht="14.25" customHeight="1" x14ac:dyDescent="0.25"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</row>
    <row r="2970" spans="4:44" ht="14.25" customHeight="1" x14ac:dyDescent="0.25"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</row>
    <row r="2971" spans="4:44" ht="14.25" customHeight="1" x14ac:dyDescent="0.25"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</row>
    <row r="2972" spans="4:44" ht="14.25" customHeight="1" x14ac:dyDescent="0.25"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</row>
    <row r="2973" spans="4:44" ht="14.25" customHeight="1" x14ac:dyDescent="0.25"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</row>
    <row r="2974" spans="4:44" ht="14.25" customHeight="1" x14ac:dyDescent="0.25"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</row>
    <row r="2975" spans="4:44" ht="14.25" customHeight="1" x14ac:dyDescent="0.25"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</row>
    <row r="2976" spans="4:44" ht="14.25" customHeight="1" x14ac:dyDescent="0.25"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</row>
    <row r="2977" spans="4:44" ht="14.25" customHeight="1" x14ac:dyDescent="0.25"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</row>
    <row r="2978" spans="4:44" ht="14.25" customHeight="1" x14ac:dyDescent="0.25"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</row>
    <row r="2979" spans="4:44" ht="14.25" customHeight="1" x14ac:dyDescent="0.25"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</row>
    <row r="2980" spans="4:44" ht="14.25" customHeight="1" x14ac:dyDescent="0.25"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</row>
    <row r="2981" spans="4:44" ht="14.25" customHeight="1" x14ac:dyDescent="0.25"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</row>
    <row r="2982" spans="4:44" ht="14.25" customHeight="1" x14ac:dyDescent="0.25"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</row>
    <row r="2983" spans="4:44" ht="14.25" customHeight="1" x14ac:dyDescent="0.25"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</row>
    <row r="2984" spans="4:44" ht="14.25" customHeight="1" x14ac:dyDescent="0.25"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</row>
    <row r="2985" spans="4:44" ht="14.25" customHeight="1" x14ac:dyDescent="0.25"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</row>
    <row r="2986" spans="4:44" ht="14.25" customHeight="1" x14ac:dyDescent="0.25"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</row>
    <row r="2987" spans="4:44" ht="14.25" customHeight="1" x14ac:dyDescent="0.25"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</row>
    <row r="2988" spans="4:44" ht="14.25" customHeight="1" x14ac:dyDescent="0.25"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</row>
    <row r="2989" spans="4:44" ht="14.25" customHeight="1" x14ac:dyDescent="0.25"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</row>
    <row r="2990" spans="4:44" ht="14.25" customHeight="1" x14ac:dyDescent="0.25"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</row>
    <row r="2991" spans="4:44" ht="14.25" customHeight="1" x14ac:dyDescent="0.25"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</row>
    <row r="2992" spans="4:44" ht="14.25" customHeight="1" x14ac:dyDescent="0.25"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</row>
    <row r="2993" spans="4:44" ht="14.25" customHeight="1" x14ac:dyDescent="0.25"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</row>
    <row r="2994" spans="4:44" ht="14.25" customHeight="1" x14ac:dyDescent="0.25"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</row>
    <row r="2995" spans="4:44" ht="14.25" customHeight="1" x14ac:dyDescent="0.25"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</row>
    <row r="2996" spans="4:44" ht="14.25" customHeight="1" x14ac:dyDescent="0.25"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</row>
    <row r="2997" spans="4:44" ht="14.25" customHeight="1" x14ac:dyDescent="0.25"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</row>
    <row r="2998" spans="4:44" ht="14.25" customHeight="1" x14ac:dyDescent="0.25"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</row>
    <row r="2999" spans="4:44" ht="14.25" customHeight="1" x14ac:dyDescent="0.25"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</row>
    <row r="3000" spans="4:44" ht="14.25" customHeight="1" x14ac:dyDescent="0.25"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</row>
    <row r="3001" spans="4:44" ht="14.25" customHeight="1" x14ac:dyDescent="0.25"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</row>
    <row r="3002" spans="4:44" ht="14.25" customHeight="1" x14ac:dyDescent="0.25"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</row>
    <row r="3003" spans="4:44" ht="14.25" customHeight="1" x14ac:dyDescent="0.25"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</row>
    <row r="3004" spans="4:44" ht="14.25" customHeight="1" x14ac:dyDescent="0.25"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</row>
    <row r="3005" spans="4:44" ht="14.25" customHeight="1" x14ac:dyDescent="0.25"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</row>
    <row r="3006" spans="4:44" ht="14.25" customHeight="1" x14ac:dyDescent="0.25"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</row>
    <row r="3007" spans="4:44" ht="14.25" customHeight="1" x14ac:dyDescent="0.25"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</row>
    <row r="3008" spans="4:44" ht="14.25" customHeight="1" x14ac:dyDescent="0.25"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</row>
    <row r="3009" spans="4:44" ht="14.25" customHeight="1" x14ac:dyDescent="0.25"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</row>
    <row r="3010" spans="4:44" ht="14.25" customHeight="1" x14ac:dyDescent="0.25"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</row>
    <row r="3011" spans="4:44" ht="14.25" customHeight="1" x14ac:dyDescent="0.25"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</row>
    <row r="3012" spans="4:44" ht="14.25" customHeight="1" x14ac:dyDescent="0.25"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</row>
    <row r="3013" spans="4:44" ht="14.25" customHeight="1" x14ac:dyDescent="0.25"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</row>
    <row r="3014" spans="4:44" ht="14.25" customHeight="1" x14ac:dyDescent="0.25"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</row>
    <row r="3015" spans="4:44" ht="14.25" customHeight="1" x14ac:dyDescent="0.25"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</row>
    <row r="3016" spans="4:44" ht="14.25" customHeight="1" x14ac:dyDescent="0.25"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</row>
    <row r="3017" spans="4:44" ht="14.25" customHeight="1" x14ac:dyDescent="0.25"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</row>
    <row r="3018" spans="4:44" ht="14.25" customHeight="1" x14ac:dyDescent="0.25"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</row>
    <row r="3019" spans="4:44" ht="14.25" customHeight="1" x14ac:dyDescent="0.25"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</row>
    <row r="3020" spans="4:44" ht="14.25" customHeight="1" x14ac:dyDescent="0.25"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</row>
    <row r="3021" spans="4:44" ht="14.25" customHeight="1" x14ac:dyDescent="0.25"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</row>
    <row r="3022" spans="4:44" ht="14.25" customHeight="1" x14ac:dyDescent="0.25"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</row>
    <row r="3023" spans="4:44" ht="14.25" customHeight="1" x14ac:dyDescent="0.25"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</row>
    <row r="3024" spans="4:44" ht="14.25" customHeight="1" x14ac:dyDescent="0.25"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</row>
    <row r="3025" spans="4:44" ht="14.25" customHeight="1" x14ac:dyDescent="0.25"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</row>
    <row r="3026" spans="4:44" ht="14.25" customHeight="1" x14ac:dyDescent="0.25"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</row>
    <row r="3027" spans="4:44" ht="14.25" customHeight="1" x14ac:dyDescent="0.25"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</row>
    <row r="3028" spans="4:44" ht="14.25" customHeight="1" x14ac:dyDescent="0.25"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</row>
    <row r="3029" spans="4:44" ht="14.25" customHeight="1" x14ac:dyDescent="0.25"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</row>
    <row r="3030" spans="4:44" ht="14.25" customHeight="1" x14ac:dyDescent="0.25"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</row>
    <row r="3031" spans="4:44" ht="14.25" customHeight="1" x14ac:dyDescent="0.25"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</row>
    <row r="3032" spans="4:44" ht="14.25" customHeight="1" x14ac:dyDescent="0.25"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</row>
    <row r="3033" spans="4:44" ht="14.25" customHeight="1" x14ac:dyDescent="0.25"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</row>
    <row r="3034" spans="4:44" ht="14.25" customHeight="1" x14ac:dyDescent="0.25"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</row>
    <row r="3035" spans="4:44" ht="14.25" customHeight="1" x14ac:dyDescent="0.25"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</row>
    <row r="3036" spans="4:44" ht="14.25" customHeight="1" x14ac:dyDescent="0.25"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</row>
    <row r="3037" spans="4:44" ht="14.25" customHeight="1" x14ac:dyDescent="0.25"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</row>
    <row r="3038" spans="4:44" ht="14.25" customHeight="1" x14ac:dyDescent="0.25"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</row>
    <row r="3039" spans="4:44" ht="14.25" customHeight="1" x14ac:dyDescent="0.25"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</row>
    <row r="3040" spans="4:44" ht="14.25" customHeight="1" x14ac:dyDescent="0.25"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</row>
    <row r="3041" spans="4:44" ht="14.25" customHeight="1" x14ac:dyDescent="0.25"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</row>
    <row r="3042" spans="4:44" ht="14.25" customHeight="1" x14ac:dyDescent="0.25"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</row>
    <row r="3043" spans="4:44" ht="14.25" customHeight="1" x14ac:dyDescent="0.25"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</row>
    <row r="3044" spans="4:44" ht="14.25" customHeight="1" x14ac:dyDescent="0.25"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</row>
    <row r="3045" spans="4:44" ht="14.25" customHeight="1" x14ac:dyDescent="0.25"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</row>
    <row r="3046" spans="4:44" ht="14.25" customHeight="1" x14ac:dyDescent="0.25"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</row>
    <row r="3047" spans="4:44" ht="14.25" customHeight="1" x14ac:dyDescent="0.25"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</row>
    <row r="3048" spans="4:44" ht="14.25" customHeight="1" x14ac:dyDescent="0.25"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</row>
    <row r="3049" spans="4:44" ht="14.25" customHeight="1" x14ac:dyDescent="0.25"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</row>
    <row r="3050" spans="4:44" ht="14.25" customHeight="1" x14ac:dyDescent="0.25"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</row>
    <row r="3051" spans="4:44" ht="14.25" customHeight="1" x14ac:dyDescent="0.25"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</row>
    <row r="3052" spans="4:44" ht="14.25" customHeight="1" x14ac:dyDescent="0.25"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</row>
    <row r="3053" spans="4:44" ht="14.25" customHeight="1" x14ac:dyDescent="0.25"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</row>
    <row r="3054" spans="4:44" ht="14.25" customHeight="1" x14ac:dyDescent="0.25"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</row>
    <row r="3055" spans="4:44" ht="14.25" customHeight="1" x14ac:dyDescent="0.25"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</row>
    <row r="3056" spans="4:44" ht="14.25" customHeight="1" x14ac:dyDescent="0.25"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</row>
    <row r="3057" spans="4:44" ht="14.25" customHeight="1" x14ac:dyDescent="0.25"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</row>
    <row r="3058" spans="4:44" ht="14.25" customHeight="1" x14ac:dyDescent="0.25"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</row>
    <row r="3059" spans="4:44" ht="14.25" customHeight="1" x14ac:dyDescent="0.25"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</row>
    <row r="3060" spans="4:44" ht="14.25" customHeight="1" x14ac:dyDescent="0.25"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</row>
    <row r="3061" spans="4:44" ht="14.25" customHeight="1" x14ac:dyDescent="0.25"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</row>
    <row r="3062" spans="4:44" ht="14.25" customHeight="1" x14ac:dyDescent="0.25"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</row>
    <row r="3063" spans="4:44" ht="14.25" customHeight="1" x14ac:dyDescent="0.25"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</row>
    <row r="3064" spans="4:44" ht="14.25" customHeight="1" x14ac:dyDescent="0.25"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</row>
    <row r="3065" spans="4:44" ht="14.25" customHeight="1" x14ac:dyDescent="0.25"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</row>
    <row r="3066" spans="4:44" ht="14.25" customHeight="1" x14ac:dyDescent="0.25"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</row>
    <row r="3067" spans="4:44" ht="14.25" customHeight="1" x14ac:dyDescent="0.25"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</row>
    <row r="3068" spans="4:44" ht="14.25" customHeight="1" x14ac:dyDescent="0.25"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</row>
    <row r="3069" spans="4:44" ht="14.25" customHeight="1" x14ac:dyDescent="0.25"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</row>
    <row r="3070" spans="4:44" ht="14.25" customHeight="1" x14ac:dyDescent="0.25"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</row>
    <row r="3071" spans="4:44" ht="14.25" customHeight="1" x14ac:dyDescent="0.25"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</row>
    <row r="3072" spans="4:44" ht="14.25" customHeight="1" x14ac:dyDescent="0.25"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</row>
    <row r="3073" spans="4:44" ht="14.25" customHeight="1" x14ac:dyDescent="0.25"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</row>
    <row r="3074" spans="4:44" ht="14.25" customHeight="1" x14ac:dyDescent="0.25"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</row>
    <row r="3075" spans="4:44" ht="14.25" customHeight="1" x14ac:dyDescent="0.25"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</row>
    <row r="3076" spans="4:44" ht="14.25" customHeight="1" x14ac:dyDescent="0.25"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</row>
    <row r="3077" spans="4:44" ht="14.25" customHeight="1" x14ac:dyDescent="0.25"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</row>
    <row r="3078" spans="4:44" ht="14.25" customHeight="1" x14ac:dyDescent="0.25"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</row>
    <row r="3079" spans="4:44" ht="14.25" customHeight="1" x14ac:dyDescent="0.25"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</row>
    <row r="3080" spans="4:44" ht="14.25" customHeight="1" x14ac:dyDescent="0.25"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</row>
    <row r="3081" spans="4:44" ht="14.25" customHeight="1" x14ac:dyDescent="0.25"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</row>
    <row r="3082" spans="4:44" ht="14.25" customHeight="1" x14ac:dyDescent="0.25"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</row>
    <row r="3083" spans="4:44" ht="14.25" customHeight="1" x14ac:dyDescent="0.25"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</row>
    <row r="3084" spans="4:44" ht="14.25" customHeight="1" x14ac:dyDescent="0.25"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</row>
    <row r="3085" spans="4:44" ht="14.25" customHeight="1" x14ac:dyDescent="0.25"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</row>
    <row r="3086" spans="4:44" ht="14.25" customHeight="1" x14ac:dyDescent="0.25"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</row>
    <row r="3087" spans="4:44" ht="14.25" customHeight="1" x14ac:dyDescent="0.25"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</row>
    <row r="3088" spans="4:44" ht="14.25" customHeight="1" x14ac:dyDescent="0.25"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</row>
    <row r="3089" spans="4:44" ht="14.25" customHeight="1" x14ac:dyDescent="0.25"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</row>
    <row r="3090" spans="4:44" ht="14.25" customHeight="1" x14ac:dyDescent="0.25"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</row>
    <row r="3091" spans="4:44" ht="14.25" customHeight="1" x14ac:dyDescent="0.25"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</row>
    <row r="3092" spans="4:44" ht="14.25" customHeight="1" x14ac:dyDescent="0.25"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</row>
    <row r="3093" spans="4:44" ht="14.25" customHeight="1" x14ac:dyDescent="0.25"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</row>
    <row r="3094" spans="4:44" ht="14.25" customHeight="1" x14ac:dyDescent="0.25"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</row>
    <row r="3095" spans="4:44" ht="14.25" customHeight="1" x14ac:dyDescent="0.25"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</row>
    <row r="3096" spans="4:44" ht="14.25" customHeight="1" x14ac:dyDescent="0.25"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</row>
    <row r="3097" spans="4:44" ht="14.25" customHeight="1" x14ac:dyDescent="0.25"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</row>
    <row r="3098" spans="4:44" ht="14.25" customHeight="1" x14ac:dyDescent="0.25"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</row>
    <row r="3099" spans="4:44" ht="14.25" customHeight="1" x14ac:dyDescent="0.25"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</row>
    <row r="3100" spans="4:44" ht="14.25" customHeight="1" x14ac:dyDescent="0.25"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</row>
    <row r="3101" spans="4:44" ht="14.25" customHeight="1" x14ac:dyDescent="0.25"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</row>
    <row r="3102" spans="4:44" ht="14.25" customHeight="1" x14ac:dyDescent="0.25"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</row>
    <row r="3103" spans="4:44" ht="14.25" customHeight="1" x14ac:dyDescent="0.25"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</row>
    <row r="3104" spans="4:44" ht="14.25" customHeight="1" x14ac:dyDescent="0.25"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</row>
    <row r="3105" spans="4:44" ht="14.25" customHeight="1" x14ac:dyDescent="0.25"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</row>
    <row r="3106" spans="4:44" ht="14.25" customHeight="1" x14ac:dyDescent="0.25"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</row>
    <row r="3107" spans="4:44" ht="14.25" customHeight="1" x14ac:dyDescent="0.25"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</row>
    <row r="3108" spans="4:44" ht="14.25" customHeight="1" x14ac:dyDescent="0.25"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</row>
    <row r="3109" spans="4:44" ht="14.25" customHeight="1" x14ac:dyDescent="0.25"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</row>
    <row r="3110" spans="4:44" ht="14.25" customHeight="1" x14ac:dyDescent="0.25"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</row>
    <row r="3111" spans="4:44" ht="14.25" customHeight="1" x14ac:dyDescent="0.25"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</row>
    <row r="3112" spans="4:44" ht="14.25" customHeight="1" x14ac:dyDescent="0.25"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</row>
    <row r="3113" spans="4:44" ht="14.25" customHeight="1" x14ac:dyDescent="0.25"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</row>
    <row r="3114" spans="4:44" ht="14.25" customHeight="1" x14ac:dyDescent="0.25"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</row>
    <row r="3115" spans="4:44" ht="14.25" customHeight="1" x14ac:dyDescent="0.25"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</row>
    <row r="3116" spans="4:44" ht="14.25" customHeight="1" x14ac:dyDescent="0.25"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</row>
    <row r="3117" spans="4:44" ht="14.25" customHeight="1" x14ac:dyDescent="0.25"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</row>
    <row r="3118" spans="4:44" ht="14.25" customHeight="1" x14ac:dyDescent="0.25"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</row>
    <row r="3119" spans="4:44" ht="14.25" customHeight="1" x14ac:dyDescent="0.25"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</row>
    <row r="3120" spans="4:44" ht="14.25" customHeight="1" x14ac:dyDescent="0.25"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</row>
    <row r="3121" spans="4:44" ht="14.25" customHeight="1" x14ac:dyDescent="0.25"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</row>
    <row r="3122" spans="4:44" ht="14.25" customHeight="1" x14ac:dyDescent="0.25"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</row>
    <row r="3123" spans="4:44" ht="14.25" customHeight="1" x14ac:dyDescent="0.25"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</row>
    <row r="3124" spans="4:44" ht="14.25" customHeight="1" x14ac:dyDescent="0.25"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</row>
    <row r="3125" spans="4:44" ht="14.25" customHeight="1" x14ac:dyDescent="0.25"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</row>
    <row r="3126" spans="4:44" ht="14.25" customHeight="1" x14ac:dyDescent="0.25"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</row>
    <row r="3127" spans="4:44" ht="14.25" customHeight="1" x14ac:dyDescent="0.25"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</row>
    <row r="3128" spans="4:44" ht="14.25" customHeight="1" x14ac:dyDescent="0.25"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</row>
    <row r="3129" spans="4:44" ht="14.25" customHeight="1" x14ac:dyDescent="0.25"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</row>
    <row r="3130" spans="4:44" ht="14.25" customHeight="1" x14ac:dyDescent="0.25"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</row>
    <row r="3131" spans="4:44" ht="14.25" customHeight="1" x14ac:dyDescent="0.25"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</row>
    <row r="3132" spans="4:44" ht="14.25" customHeight="1" x14ac:dyDescent="0.25"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</row>
    <row r="3133" spans="4:44" ht="14.25" customHeight="1" x14ac:dyDescent="0.25"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</row>
    <row r="3134" spans="4:44" ht="14.25" customHeight="1" x14ac:dyDescent="0.25"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</row>
    <row r="3135" spans="4:44" ht="14.25" customHeight="1" x14ac:dyDescent="0.25"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</row>
    <row r="3136" spans="4:44" ht="14.25" customHeight="1" x14ac:dyDescent="0.25"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</row>
    <row r="3137" spans="4:44" ht="14.25" customHeight="1" x14ac:dyDescent="0.25"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</row>
    <row r="3138" spans="4:44" ht="14.25" customHeight="1" x14ac:dyDescent="0.25"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</row>
    <row r="3139" spans="4:44" ht="14.25" customHeight="1" x14ac:dyDescent="0.25"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</row>
    <row r="3140" spans="4:44" ht="14.25" customHeight="1" x14ac:dyDescent="0.25"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</row>
    <row r="3141" spans="4:44" ht="14.25" customHeight="1" x14ac:dyDescent="0.25"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</row>
    <row r="3142" spans="4:44" ht="14.25" customHeight="1" x14ac:dyDescent="0.25"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</row>
    <row r="3143" spans="4:44" ht="14.25" customHeight="1" x14ac:dyDescent="0.25"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</row>
    <row r="3144" spans="4:44" ht="14.25" customHeight="1" x14ac:dyDescent="0.25"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</row>
    <row r="3145" spans="4:44" ht="14.25" customHeight="1" x14ac:dyDescent="0.25"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</row>
    <row r="3146" spans="4:44" ht="14.25" customHeight="1" x14ac:dyDescent="0.25"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</row>
    <row r="3147" spans="4:44" ht="14.25" customHeight="1" x14ac:dyDescent="0.25"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</row>
    <row r="3148" spans="4:44" ht="14.25" customHeight="1" x14ac:dyDescent="0.25"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</row>
    <row r="3149" spans="4:44" ht="14.25" customHeight="1" x14ac:dyDescent="0.25"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</row>
    <row r="3150" spans="4:44" ht="14.25" customHeight="1" x14ac:dyDescent="0.25"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</row>
    <row r="3151" spans="4:44" ht="14.25" customHeight="1" x14ac:dyDescent="0.25"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</row>
    <row r="3152" spans="4:44" ht="14.25" customHeight="1" x14ac:dyDescent="0.25"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</row>
    <row r="3153" spans="4:44" ht="14.25" customHeight="1" x14ac:dyDescent="0.25"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</row>
    <row r="3154" spans="4:44" ht="14.25" customHeight="1" x14ac:dyDescent="0.25"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</row>
    <row r="3155" spans="4:44" ht="14.25" customHeight="1" x14ac:dyDescent="0.25"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</row>
    <row r="3156" spans="4:44" ht="14.25" customHeight="1" x14ac:dyDescent="0.25"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</row>
    <row r="3157" spans="4:44" ht="14.25" customHeight="1" x14ac:dyDescent="0.25"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</row>
    <row r="3158" spans="4:44" ht="14.25" customHeight="1" x14ac:dyDescent="0.25"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</row>
    <row r="3159" spans="4:44" ht="14.25" customHeight="1" x14ac:dyDescent="0.25"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</row>
    <row r="3160" spans="4:44" ht="14.25" customHeight="1" x14ac:dyDescent="0.25"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</row>
    <row r="3161" spans="4:44" ht="14.25" customHeight="1" x14ac:dyDescent="0.25"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</row>
    <row r="3162" spans="4:44" ht="14.25" customHeight="1" x14ac:dyDescent="0.25"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</row>
    <row r="3163" spans="4:44" ht="14.25" customHeight="1" x14ac:dyDescent="0.25"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</row>
    <row r="3164" spans="4:44" ht="14.25" customHeight="1" x14ac:dyDescent="0.25"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</row>
    <row r="3165" spans="4:44" ht="14.25" customHeight="1" x14ac:dyDescent="0.25"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</row>
    <row r="3166" spans="4:44" ht="14.25" customHeight="1" x14ac:dyDescent="0.25"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</row>
    <row r="3167" spans="4:44" ht="14.25" customHeight="1" x14ac:dyDescent="0.25"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</row>
    <row r="3168" spans="4:44" ht="14.25" customHeight="1" x14ac:dyDescent="0.25"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</row>
    <row r="3169" spans="4:44" ht="14.25" customHeight="1" x14ac:dyDescent="0.25"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</row>
    <row r="3170" spans="4:44" ht="14.25" customHeight="1" x14ac:dyDescent="0.25"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</row>
    <row r="3171" spans="4:44" ht="14.25" customHeight="1" x14ac:dyDescent="0.25"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</row>
    <row r="3172" spans="4:44" ht="14.25" customHeight="1" x14ac:dyDescent="0.25"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</row>
    <row r="3173" spans="4:44" ht="14.25" customHeight="1" x14ac:dyDescent="0.25"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</row>
    <row r="3174" spans="4:44" ht="14.25" customHeight="1" x14ac:dyDescent="0.25"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</row>
    <row r="3175" spans="4:44" ht="14.25" customHeight="1" x14ac:dyDescent="0.25"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</row>
    <row r="3176" spans="4:44" ht="14.25" customHeight="1" x14ac:dyDescent="0.25"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</row>
    <row r="3177" spans="4:44" ht="14.25" customHeight="1" x14ac:dyDescent="0.25"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</row>
    <row r="3178" spans="4:44" ht="14.25" customHeight="1" x14ac:dyDescent="0.25"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</row>
    <row r="3179" spans="4:44" ht="14.25" customHeight="1" x14ac:dyDescent="0.25"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</row>
    <row r="3180" spans="4:44" ht="14.25" customHeight="1" x14ac:dyDescent="0.25"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</row>
    <row r="3181" spans="4:44" ht="14.25" customHeight="1" x14ac:dyDescent="0.25"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</row>
    <row r="3182" spans="4:44" ht="14.25" customHeight="1" x14ac:dyDescent="0.25"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</row>
    <row r="3183" spans="4:44" ht="14.25" customHeight="1" x14ac:dyDescent="0.25"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</row>
    <row r="3184" spans="4:44" ht="14.25" customHeight="1" x14ac:dyDescent="0.25"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</row>
    <row r="3185" spans="4:44" ht="14.25" customHeight="1" x14ac:dyDescent="0.25"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</row>
    <row r="3186" spans="4:44" ht="14.25" customHeight="1" x14ac:dyDescent="0.25"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</row>
    <row r="3187" spans="4:44" ht="14.25" customHeight="1" x14ac:dyDescent="0.25"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</row>
    <row r="3188" spans="4:44" ht="14.25" customHeight="1" x14ac:dyDescent="0.25"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</row>
    <row r="3189" spans="4:44" ht="14.25" customHeight="1" x14ac:dyDescent="0.25"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</row>
    <row r="3190" spans="4:44" ht="14.25" customHeight="1" x14ac:dyDescent="0.25"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</row>
    <row r="3191" spans="4:44" ht="14.25" customHeight="1" x14ac:dyDescent="0.25"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</row>
    <row r="3192" spans="4:44" ht="14.25" customHeight="1" x14ac:dyDescent="0.25"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</row>
    <row r="3193" spans="4:44" ht="14.25" customHeight="1" x14ac:dyDescent="0.25"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</row>
    <row r="3194" spans="4:44" ht="14.25" customHeight="1" x14ac:dyDescent="0.25"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</row>
    <row r="3195" spans="4:44" ht="14.25" customHeight="1" x14ac:dyDescent="0.25"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</row>
    <row r="3196" spans="4:44" ht="14.25" customHeight="1" x14ac:dyDescent="0.25"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</row>
    <row r="3197" spans="4:44" ht="14.25" customHeight="1" x14ac:dyDescent="0.25"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</row>
    <row r="3198" spans="4:44" ht="14.25" customHeight="1" x14ac:dyDescent="0.25"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</row>
    <row r="3199" spans="4:44" ht="14.25" customHeight="1" x14ac:dyDescent="0.25"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</row>
    <row r="3200" spans="4:44" ht="14.25" customHeight="1" x14ac:dyDescent="0.25"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</row>
    <row r="3201" spans="4:44" ht="14.25" customHeight="1" x14ac:dyDescent="0.25"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</row>
    <row r="3202" spans="4:44" ht="14.25" customHeight="1" x14ac:dyDescent="0.25"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</row>
    <row r="3203" spans="4:44" ht="14.25" customHeight="1" x14ac:dyDescent="0.25"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</row>
    <row r="3204" spans="4:44" ht="14.25" customHeight="1" x14ac:dyDescent="0.25"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</row>
    <row r="3205" spans="4:44" ht="14.25" customHeight="1" x14ac:dyDescent="0.25"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</row>
    <row r="3206" spans="4:44" ht="14.25" customHeight="1" x14ac:dyDescent="0.25"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</row>
    <row r="3207" spans="4:44" ht="14.25" customHeight="1" x14ac:dyDescent="0.25"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</row>
    <row r="3208" spans="4:44" ht="14.25" customHeight="1" x14ac:dyDescent="0.25"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</row>
    <row r="3209" spans="4:44" ht="14.25" customHeight="1" x14ac:dyDescent="0.25"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</row>
    <row r="3210" spans="4:44" ht="14.25" customHeight="1" x14ac:dyDescent="0.25"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</row>
    <row r="3211" spans="4:44" ht="14.25" customHeight="1" x14ac:dyDescent="0.25"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</row>
    <row r="3212" spans="4:44" ht="14.25" customHeight="1" x14ac:dyDescent="0.25"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</row>
    <row r="3213" spans="4:44" ht="14.25" customHeight="1" x14ac:dyDescent="0.25"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</row>
    <row r="3214" spans="4:44" ht="14.25" customHeight="1" x14ac:dyDescent="0.25"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</row>
    <row r="3215" spans="4:44" ht="14.25" customHeight="1" x14ac:dyDescent="0.25"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</row>
    <row r="3216" spans="4:44" ht="14.25" customHeight="1" x14ac:dyDescent="0.25"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</row>
    <row r="3217" spans="4:44" ht="14.25" customHeight="1" x14ac:dyDescent="0.25"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</row>
    <row r="3218" spans="4:44" ht="14.25" customHeight="1" x14ac:dyDescent="0.25"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</row>
    <row r="3219" spans="4:44" ht="14.25" customHeight="1" x14ac:dyDescent="0.25"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</row>
    <row r="3220" spans="4:44" ht="14.25" customHeight="1" x14ac:dyDescent="0.25"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</row>
    <row r="3221" spans="4:44" ht="14.25" customHeight="1" x14ac:dyDescent="0.25"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</row>
    <row r="3222" spans="4:44" ht="14.25" customHeight="1" x14ac:dyDescent="0.25"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</row>
    <row r="3223" spans="4:44" ht="14.25" customHeight="1" x14ac:dyDescent="0.25"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</row>
    <row r="3224" spans="4:44" ht="14.25" customHeight="1" x14ac:dyDescent="0.25"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</row>
    <row r="3225" spans="4:44" ht="14.25" customHeight="1" x14ac:dyDescent="0.25"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</row>
    <row r="3226" spans="4:44" ht="14.25" customHeight="1" x14ac:dyDescent="0.25"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</row>
    <row r="3227" spans="4:44" ht="14.25" customHeight="1" x14ac:dyDescent="0.25"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</row>
    <row r="3228" spans="4:44" ht="14.25" customHeight="1" x14ac:dyDescent="0.25"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</row>
    <row r="3229" spans="4:44" ht="14.25" customHeight="1" x14ac:dyDescent="0.25"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</row>
    <row r="3230" spans="4:44" ht="14.25" customHeight="1" x14ac:dyDescent="0.25"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</row>
    <row r="3231" spans="4:44" ht="14.25" customHeight="1" x14ac:dyDescent="0.25"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</row>
    <row r="3232" spans="4:44" ht="14.25" customHeight="1" x14ac:dyDescent="0.25"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</row>
    <row r="3233" spans="4:44" ht="14.25" customHeight="1" x14ac:dyDescent="0.25"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</row>
    <row r="3234" spans="4:44" ht="14.25" customHeight="1" x14ac:dyDescent="0.25"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</row>
    <row r="3235" spans="4:44" ht="14.25" customHeight="1" x14ac:dyDescent="0.25"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</row>
    <row r="3236" spans="4:44" ht="14.25" customHeight="1" x14ac:dyDescent="0.25"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</row>
    <row r="3237" spans="4:44" ht="14.25" customHeight="1" x14ac:dyDescent="0.25"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</row>
    <row r="3238" spans="4:44" ht="14.25" customHeight="1" x14ac:dyDescent="0.25"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</row>
    <row r="3239" spans="4:44" ht="14.25" customHeight="1" x14ac:dyDescent="0.25"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</row>
    <row r="3240" spans="4:44" ht="14.25" customHeight="1" x14ac:dyDescent="0.25"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</row>
    <row r="3241" spans="4:44" ht="14.25" customHeight="1" x14ac:dyDescent="0.25"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</row>
    <row r="3242" spans="4:44" ht="14.25" customHeight="1" x14ac:dyDescent="0.25"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</row>
    <row r="3243" spans="4:44" ht="14.25" customHeight="1" x14ac:dyDescent="0.25"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</row>
    <row r="3244" spans="4:44" ht="14.25" customHeight="1" x14ac:dyDescent="0.25"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</row>
    <row r="3245" spans="4:44" ht="14.25" customHeight="1" x14ac:dyDescent="0.25"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</row>
    <row r="3246" spans="4:44" ht="14.25" customHeight="1" x14ac:dyDescent="0.25"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</row>
    <row r="3247" spans="4:44" ht="14.25" customHeight="1" x14ac:dyDescent="0.25"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</row>
    <row r="3248" spans="4:44" ht="14.25" customHeight="1" x14ac:dyDescent="0.25"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</row>
    <row r="3249" spans="4:44" ht="14.25" customHeight="1" x14ac:dyDescent="0.25"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</row>
    <row r="3250" spans="4:44" ht="14.25" customHeight="1" x14ac:dyDescent="0.25"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</row>
    <row r="3251" spans="4:44" ht="14.25" customHeight="1" x14ac:dyDescent="0.25"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</row>
    <row r="3252" spans="4:44" ht="14.25" customHeight="1" x14ac:dyDescent="0.25"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</row>
    <row r="3253" spans="4:44" ht="14.25" customHeight="1" x14ac:dyDescent="0.25"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</row>
    <row r="3254" spans="4:44" ht="14.25" customHeight="1" x14ac:dyDescent="0.25"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</row>
    <row r="3255" spans="4:44" ht="14.25" customHeight="1" x14ac:dyDescent="0.25"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</row>
    <row r="3256" spans="4:44" ht="14.25" customHeight="1" x14ac:dyDescent="0.25"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</row>
    <row r="3257" spans="4:44" ht="14.25" customHeight="1" x14ac:dyDescent="0.25"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</row>
    <row r="3258" spans="4:44" ht="14.25" customHeight="1" x14ac:dyDescent="0.25"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</row>
    <row r="3259" spans="4:44" ht="14.25" customHeight="1" x14ac:dyDescent="0.25"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</row>
    <row r="3260" spans="4:44" ht="14.25" customHeight="1" x14ac:dyDescent="0.25"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</row>
    <row r="3261" spans="4:44" ht="14.25" customHeight="1" x14ac:dyDescent="0.25"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</row>
    <row r="3262" spans="4:44" ht="14.25" customHeight="1" x14ac:dyDescent="0.25"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</row>
    <row r="3263" spans="4:44" ht="14.25" customHeight="1" x14ac:dyDescent="0.25"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</row>
    <row r="3264" spans="4:44" ht="14.25" customHeight="1" x14ac:dyDescent="0.25"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</row>
    <row r="3265" spans="4:44" ht="14.25" customHeight="1" x14ac:dyDescent="0.25"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</row>
    <row r="3266" spans="4:44" ht="14.25" customHeight="1" x14ac:dyDescent="0.25"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</row>
    <row r="3267" spans="4:44" ht="14.25" customHeight="1" x14ac:dyDescent="0.25"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</row>
    <row r="3268" spans="4:44" ht="14.25" customHeight="1" x14ac:dyDescent="0.25"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</row>
    <row r="3269" spans="4:44" ht="14.25" customHeight="1" x14ac:dyDescent="0.25"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</row>
    <row r="3270" spans="4:44" ht="14.25" customHeight="1" x14ac:dyDescent="0.25"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</row>
    <row r="3271" spans="4:44" ht="14.25" customHeight="1" x14ac:dyDescent="0.25"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</row>
    <row r="3272" spans="4:44" ht="14.25" customHeight="1" x14ac:dyDescent="0.25"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</row>
    <row r="3273" spans="4:44" ht="14.25" customHeight="1" x14ac:dyDescent="0.25"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</row>
    <row r="3274" spans="4:44" ht="14.25" customHeight="1" x14ac:dyDescent="0.25"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</row>
    <row r="3275" spans="4:44" ht="14.25" customHeight="1" x14ac:dyDescent="0.25"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</row>
    <row r="3276" spans="4:44" ht="14.25" customHeight="1" x14ac:dyDescent="0.25"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</row>
    <row r="3277" spans="4:44" ht="14.25" customHeight="1" x14ac:dyDescent="0.25"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</row>
    <row r="3278" spans="4:44" ht="14.25" customHeight="1" x14ac:dyDescent="0.25"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</row>
    <row r="3279" spans="4:44" ht="14.25" customHeight="1" x14ac:dyDescent="0.25"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</row>
    <row r="3280" spans="4:44" ht="14.25" customHeight="1" x14ac:dyDescent="0.25"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</row>
    <row r="3281" spans="4:44" ht="14.25" customHeight="1" x14ac:dyDescent="0.25"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</row>
    <row r="3282" spans="4:44" ht="14.25" customHeight="1" x14ac:dyDescent="0.25"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</row>
    <row r="3283" spans="4:44" ht="14.25" customHeight="1" x14ac:dyDescent="0.25"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</row>
    <row r="3284" spans="4:44" ht="14.25" customHeight="1" x14ac:dyDescent="0.25"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</row>
    <row r="3285" spans="4:44" ht="14.25" customHeight="1" x14ac:dyDescent="0.25"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</row>
    <row r="3286" spans="4:44" ht="14.25" customHeight="1" x14ac:dyDescent="0.25"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</row>
    <row r="3287" spans="4:44" ht="14.25" customHeight="1" x14ac:dyDescent="0.25"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</row>
    <row r="3288" spans="4:44" ht="14.25" customHeight="1" x14ac:dyDescent="0.25"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</row>
    <row r="3289" spans="4:44" ht="14.25" customHeight="1" x14ac:dyDescent="0.25"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</row>
    <row r="3290" spans="4:44" ht="14.25" customHeight="1" x14ac:dyDescent="0.25"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</row>
    <row r="3291" spans="4:44" ht="14.25" customHeight="1" x14ac:dyDescent="0.25"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</row>
    <row r="3292" spans="4:44" ht="14.25" customHeight="1" x14ac:dyDescent="0.25"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</row>
    <row r="3293" spans="4:44" ht="14.25" customHeight="1" x14ac:dyDescent="0.25"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</row>
    <row r="3294" spans="4:44" ht="14.25" customHeight="1" x14ac:dyDescent="0.25"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</row>
    <row r="3295" spans="4:44" ht="14.25" customHeight="1" x14ac:dyDescent="0.25"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</row>
    <row r="3296" spans="4:44" ht="14.25" customHeight="1" x14ac:dyDescent="0.25"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</row>
    <row r="3297" spans="4:44" ht="14.25" customHeight="1" x14ac:dyDescent="0.25"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</row>
    <row r="3298" spans="4:44" ht="14.25" customHeight="1" x14ac:dyDescent="0.25"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</row>
    <row r="3299" spans="4:44" ht="14.25" customHeight="1" x14ac:dyDescent="0.25"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</row>
    <row r="3300" spans="4:44" ht="14.25" customHeight="1" x14ac:dyDescent="0.25"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</row>
    <row r="3301" spans="4:44" ht="14.25" customHeight="1" x14ac:dyDescent="0.25"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</row>
    <row r="3302" spans="4:44" ht="14.25" customHeight="1" x14ac:dyDescent="0.25"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</row>
    <row r="3303" spans="4:44" ht="14.25" customHeight="1" x14ac:dyDescent="0.25"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</row>
    <row r="3304" spans="4:44" ht="14.25" customHeight="1" x14ac:dyDescent="0.25"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</row>
    <row r="3305" spans="4:44" ht="14.25" customHeight="1" x14ac:dyDescent="0.25"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</row>
    <row r="3306" spans="4:44" ht="14.25" customHeight="1" x14ac:dyDescent="0.25"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</row>
    <row r="3307" spans="4:44" ht="14.25" customHeight="1" x14ac:dyDescent="0.25"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</row>
    <row r="3308" spans="4:44" ht="14.25" customHeight="1" x14ac:dyDescent="0.25"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</row>
    <row r="3309" spans="4:44" ht="14.25" customHeight="1" x14ac:dyDescent="0.25"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</row>
    <row r="3310" spans="4:44" ht="14.25" customHeight="1" x14ac:dyDescent="0.25"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</row>
    <row r="3311" spans="4:44" ht="14.25" customHeight="1" x14ac:dyDescent="0.25"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</row>
    <row r="3312" spans="4:44" ht="14.25" customHeight="1" x14ac:dyDescent="0.25"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</row>
    <row r="3313" spans="4:44" ht="14.25" customHeight="1" x14ac:dyDescent="0.25"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</row>
    <row r="3314" spans="4:44" ht="14.25" customHeight="1" x14ac:dyDescent="0.25"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</row>
    <row r="3315" spans="4:44" ht="14.25" customHeight="1" x14ac:dyDescent="0.25"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</row>
    <row r="3316" spans="4:44" ht="14.25" customHeight="1" x14ac:dyDescent="0.25"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</row>
    <row r="3317" spans="4:44" ht="14.25" customHeight="1" x14ac:dyDescent="0.25"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</row>
    <row r="3318" spans="4:44" ht="14.25" customHeight="1" x14ac:dyDescent="0.25"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</row>
    <row r="3319" spans="4:44" ht="14.25" customHeight="1" x14ac:dyDescent="0.25"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</row>
    <row r="3320" spans="4:44" ht="14.25" customHeight="1" x14ac:dyDescent="0.25"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</row>
    <row r="3321" spans="4:44" ht="14.25" customHeight="1" x14ac:dyDescent="0.25"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</row>
    <row r="3322" spans="4:44" ht="14.25" customHeight="1" x14ac:dyDescent="0.25"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</row>
    <row r="3323" spans="4:44" ht="14.25" customHeight="1" x14ac:dyDescent="0.25"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</row>
    <row r="3324" spans="4:44" ht="14.25" customHeight="1" x14ac:dyDescent="0.25"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</row>
    <row r="3325" spans="4:44" ht="14.25" customHeight="1" x14ac:dyDescent="0.25"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</row>
    <row r="3326" spans="4:44" ht="14.25" customHeight="1" x14ac:dyDescent="0.25"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</row>
    <row r="3327" spans="4:44" ht="14.25" customHeight="1" x14ac:dyDescent="0.25"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</row>
    <row r="3328" spans="4:44" ht="14.25" customHeight="1" x14ac:dyDescent="0.25"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</row>
    <row r="3329" spans="4:44" ht="14.25" customHeight="1" x14ac:dyDescent="0.25"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</row>
    <row r="3330" spans="4:44" ht="14.25" customHeight="1" x14ac:dyDescent="0.25"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</row>
    <row r="3331" spans="4:44" ht="14.25" customHeight="1" x14ac:dyDescent="0.25"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</row>
    <row r="3332" spans="4:44" ht="14.25" customHeight="1" x14ac:dyDescent="0.25"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</row>
    <row r="3333" spans="4:44" ht="14.25" customHeight="1" x14ac:dyDescent="0.25"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</row>
    <row r="3334" spans="4:44" ht="14.25" customHeight="1" x14ac:dyDescent="0.25"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</row>
    <row r="3335" spans="4:44" ht="14.25" customHeight="1" x14ac:dyDescent="0.25"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</row>
    <row r="3336" spans="4:44" ht="14.25" customHeight="1" x14ac:dyDescent="0.25"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</row>
    <row r="3337" spans="4:44" ht="14.25" customHeight="1" x14ac:dyDescent="0.25"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</row>
    <row r="3338" spans="4:44" ht="14.25" customHeight="1" x14ac:dyDescent="0.25"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</row>
    <row r="3339" spans="4:44" ht="14.25" customHeight="1" x14ac:dyDescent="0.25"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</row>
    <row r="3340" spans="4:44" ht="14.25" customHeight="1" x14ac:dyDescent="0.25"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</row>
    <row r="3341" spans="4:44" ht="14.25" customHeight="1" x14ac:dyDescent="0.25"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</row>
    <row r="3342" spans="4:44" ht="14.25" customHeight="1" x14ac:dyDescent="0.25"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</row>
    <row r="3343" spans="4:44" ht="14.25" customHeight="1" x14ac:dyDescent="0.25"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</row>
    <row r="3344" spans="4:44" ht="14.25" customHeight="1" x14ac:dyDescent="0.25"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</row>
    <row r="3345" spans="4:44" ht="14.25" customHeight="1" x14ac:dyDescent="0.25"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</row>
    <row r="3346" spans="4:44" ht="14.25" customHeight="1" x14ac:dyDescent="0.25"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</row>
    <row r="3347" spans="4:44" ht="14.25" customHeight="1" x14ac:dyDescent="0.25"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</row>
    <row r="3348" spans="4:44" ht="14.25" customHeight="1" x14ac:dyDescent="0.25"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</row>
    <row r="3349" spans="4:44" ht="14.25" customHeight="1" x14ac:dyDescent="0.25"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</row>
    <row r="3350" spans="4:44" ht="14.25" customHeight="1" x14ac:dyDescent="0.25"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</row>
    <row r="3351" spans="4:44" ht="14.25" customHeight="1" x14ac:dyDescent="0.25"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</row>
    <row r="3352" spans="4:44" ht="14.25" customHeight="1" x14ac:dyDescent="0.25"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</row>
    <row r="3353" spans="4:44" ht="14.25" customHeight="1" x14ac:dyDescent="0.25"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</row>
    <row r="3354" spans="4:44" ht="14.25" customHeight="1" x14ac:dyDescent="0.25"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</row>
    <row r="3355" spans="4:44" ht="14.25" customHeight="1" x14ac:dyDescent="0.25"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</row>
    <row r="3356" spans="4:44" ht="14.25" customHeight="1" x14ac:dyDescent="0.25"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</row>
    <row r="3357" spans="4:44" ht="14.25" customHeight="1" x14ac:dyDescent="0.25"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</row>
    <row r="3358" spans="4:44" ht="14.25" customHeight="1" x14ac:dyDescent="0.25"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</row>
    <row r="3359" spans="4:44" ht="14.25" customHeight="1" x14ac:dyDescent="0.25"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</row>
    <row r="3360" spans="4:44" ht="14.25" customHeight="1" x14ac:dyDescent="0.25"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</row>
    <row r="3361" spans="4:44" ht="14.25" customHeight="1" x14ac:dyDescent="0.25"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</row>
    <row r="3362" spans="4:44" ht="14.25" customHeight="1" x14ac:dyDescent="0.25"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</row>
    <row r="3363" spans="4:44" ht="14.25" customHeight="1" x14ac:dyDescent="0.25"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</row>
    <row r="3364" spans="4:44" ht="14.25" customHeight="1" x14ac:dyDescent="0.25"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</row>
    <row r="3365" spans="4:44" ht="14.25" customHeight="1" x14ac:dyDescent="0.25"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</row>
    <row r="3366" spans="4:44" ht="14.25" customHeight="1" x14ac:dyDescent="0.25"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</row>
    <row r="3367" spans="4:44" ht="14.25" customHeight="1" x14ac:dyDescent="0.25"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</row>
    <row r="3368" spans="4:44" ht="14.25" customHeight="1" x14ac:dyDescent="0.25"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</row>
    <row r="3369" spans="4:44" ht="14.25" customHeight="1" x14ac:dyDescent="0.25"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</row>
    <row r="3370" spans="4:44" ht="14.25" customHeight="1" x14ac:dyDescent="0.25"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</row>
    <row r="3371" spans="4:44" ht="14.25" customHeight="1" x14ac:dyDescent="0.25"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</row>
    <row r="3372" spans="4:44" ht="14.25" customHeight="1" x14ac:dyDescent="0.25"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</row>
    <row r="3373" spans="4:44" ht="14.25" customHeight="1" x14ac:dyDescent="0.25"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</row>
    <row r="3374" spans="4:44" ht="14.25" customHeight="1" x14ac:dyDescent="0.25"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</row>
    <row r="3375" spans="4:44" ht="14.25" customHeight="1" x14ac:dyDescent="0.25"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</row>
    <row r="3376" spans="4:44" ht="14.25" customHeight="1" x14ac:dyDescent="0.25"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</row>
    <row r="3377" spans="4:44" ht="14.25" customHeight="1" x14ac:dyDescent="0.25"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</row>
    <row r="3378" spans="4:44" ht="14.25" customHeight="1" x14ac:dyDescent="0.25"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</row>
    <row r="3379" spans="4:44" ht="14.25" customHeight="1" x14ac:dyDescent="0.25"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</row>
    <row r="3380" spans="4:44" ht="14.25" customHeight="1" x14ac:dyDescent="0.25"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</row>
    <row r="3381" spans="4:44" ht="14.25" customHeight="1" x14ac:dyDescent="0.25"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</row>
    <row r="3382" spans="4:44" ht="14.25" customHeight="1" x14ac:dyDescent="0.25"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</row>
    <row r="3383" spans="4:44" ht="14.25" customHeight="1" x14ac:dyDescent="0.25"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</row>
    <row r="3384" spans="4:44" ht="14.25" customHeight="1" x14ac:dyDescent="0.25"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</row>
    <row r="3385" spans="4:44" ht="14.25" customHeight="1" x14ac:dyDescent="0.25"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</row>
    <row r="3386" spans="4:44" ht="14.25" customHeight="1" x14ac:dyDescent="0.25"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</row>
    <row r="3387" spans="4:44" ht="14.25" customHeight="1" x14ac:dyDescent="0.25"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</row>
    <row r="3388" spans="4:44" ht="14.25" customHeight="1" x14ac:dyDescent="0.25"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</row>
    <row r="3389" spans="4:44" ht="14.25" customHeight="1" x14ac:dyDescent="0.25"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</row>
    <row r="3390" spans="4:44" ht="14.25" customHeight="1" x14ac:dyDescent="0.25"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</row>
    <row r="3391" spans="4:44" ht="14.25" customHeight="1" x14ac:dyDescent="0.25"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</row>
    <row r="3392" spans="4:44" ht="14.25" customHeight="1" x14ac:dyDescent="0.25"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</row>
    <row r="3393" spans="4:44" ht="14.25" customHeight="1" x14ac:dyDescent="0.25"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</row>
    <row r="3394" spans="4:44" ht="14.25" customHeight="1" x14ac:dyDescent="0.25"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</row>
    <row r="3395" spans="4:44" ht="14.25" customHeight="1" x14ac:dyDescent="0.25"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</row>
    <row r="3396" spans="4:44" ht="14.25" customHeight="1" x14ac:dyDescent="0.25"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</row>
    <row r="3397" spans="4:44" ht="14.25" customHeight="1" x14ac:dyDescent="0.25"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</row>
    <row r="3398" spans="4:44" ht="14.25" customHeight="1" x14ac:dyDescent="0.25"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</row>
    <row r="3399" spans="4:44" ht="14.25" customHeight="1" x14ac:dyDescent="0.25"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</row>
    <row r="3400" spans="4:44" ht="14.25" customHeight="1" x14ac:dyDescent="0.25"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</row>
    <row r="3401" spans="4:44" ht="14.25" customHeight="1" x14ac:dyDescent="0.25"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</row>
    <row r="3402" spans="4:44" ht="14.25" customHeight="1" x14ac:dyDescent="0.25"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</row>
    <row r="3403" spans="4:44" ht="14.25" customHeight="1" x14ac:dyDescent="0.25"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</row>
    <row r="3404" spans="4:44" ht="14.25" customHeight="1" x14ac:dyDescent="0.25"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</row>
    <row r="3405" spans="4:44" ht="14.25" customHeight="1" x14ac:dyDescent="0.25"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</row>
    <row r="3406" spans="4:44" ht="14.25" customHeight="1" x14ac:dyDescent="0.25"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</row>
    <row r="3407" spans="4:44" ht="14.25" customHeight="1" x14ac:dyDescent="0.25"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</row>
    <row r="3408" spans="4:44" ht="14.25" customHeight="1" x14ac:dyDescent="0.25"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</row>
    <row r="3409" spans="4:44" ht="14.25" customHeight="1" x14ac:dyDescent="0.25"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</row>
    <row r="3410" spans="4:44" ht="14.25" customHeight="1" x14ac:dyDescent="0.25"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</row>
    <row r="3411" spans="4:44" ht="14.25" customHeight="1" x14ac:dyDescent="0.25"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</row>
    <row r="3412" spans="4:44" ht="14.25" customHeight="1" x14ac:dyDescent="0.25"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</row>
    <row r="3413" spans="4:44" ht="14.25" customHeight="1" x14ac:dyDescent="0.25"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</row>
    <row r="3414" spans="4:44" ht="14.25" customHeight="1" x14ac:dyDescent="0.25"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</row>
    <row r="3415" spans="4:44" ht="14.25" customHeight="1" x14ac:dyDescent="0.25"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</row>
    <row r="3416" spans="4:44" ht="14.25" customHeight="1" x14ac:dyDescent="0.25"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</row>
    <row r="3417" spans="4:44" ht="14.25" customHeight="1" x14ac:dyDescent="0.25"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</row>
    <row r="3418" spans="4:44" ht="14.25" customHeight="1" x14ac:dyDescent="0.25"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</row>
    <row r="3419" spans="4:44" ht="14.25" customHeight="1" x14ac:dyDescent="0.25"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</row>
    <row r="3420" spans="4:44" ht="14.25" customHeight="1" x14ac:dyDescent="0.25"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</row>
    <row r="3421" spans="4:44" ht="14.25" customHeight="1" x14ac:dyDescent="0.25"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</row>
    <row r="3422" spans="4:44" ht="14.25" customHeight="1" x14ac:dyDescent="0.25"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</row>
    <row r="3423" spans="4:44" ht="14.25" customHeight="1" x14ac:dyDescent="0.25"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</row>
    <row r="3424" spans="4:44" ht="14.25" customHeight="1" x14ac:dyDescent="0.25"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</row>
    <row r="3425" spans="4:44" ht="14.25" customHeight="1" x14ac:dyDescent="0.25"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</row>
    <row r="3426" spans="4:44" ht="14.25" customHeight="1" x14ac:dyDescent="0.25"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</row>
    <row r="3427" spans="4:44" ht="14.25" customHeight="1" x14ac:dyDescent="0.25"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</row>
    <row r="3428" spans="4:44" ht="14.25" customHeight="1" x14ac:dyDescent="0.25"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</row>
    <row r="3429" spans="4:44" ht="14.25" customHeight="1" x14ac:dyDescent="0.25"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</row>
    <row r="3430" spans="4:44" ht="14.25" customHeight="1" x14ac:dyDescent="0.25"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</row>
    <row r="3431" spans="4:44" ht="14.25" customHeight="1" x14ac:dyDescent="0.25"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</row>
    <row r="3432" spans="4:44" ht="14.25" customHeight="1" x14ac:dyDescent="0.25"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</row>
    <row r="3433" spans="4:44" ht="14.25" customHeight="1" x14ac:dyDescent="0.25"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</row>
    <row r="3434" spans="4:44" ht="14.25" customHeight="1" x14ac:dyDescent="0.25"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</row>
    <row r="3435" spans="4:44" ht="14.25" customHeight="1" x14ac:dyDescent="0.25"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</row>
    <row r="3436" spans="4:44" ht="14.25" customHeight="1" x14ac:dyDescent="0.25"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</row>
    <row r="3437" spans="4:44" ht="14.25" customHeight="1" x14ac:dyDescent="0.25"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</row>
    <row r="3438" spans="4:44" ht="14.25" customHeight="1" x14ac:dyDescent="0.25"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</row>
    <row r="3439" spans="4:44" ht="14.25" customHeight="1" x14ac:dyDescent="0.25"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</row>
    <row r="3440" spans="4:44" ht="14.25" customHeight="1" x14ac:dyDescent="0.25"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</row>
    <row r="3441" spans="4:44" ht="14.25" customHeight="1" x14ac:dyDescent="0.25"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</row>
    <row r="3442" spans="4:44" ht="14.25" customHeight="1" x14ac:dyDescent="0.25"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</row>
    <row r="3443" spans="4:44" ht="14.25" customHeight="1" x14ac:dyDescent="0.25"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</row>
    <row r="3444" spans="4:44" ht="14.25" customHeight="1" x14ac:dyDescent="0.25"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</row>
    <row r="3445" spans="4:44" ht="14.25" customHeight="1" x14ac:dyDescent="0.25"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</row>
    <row r="3446" spans="4:44" ht="14.25" customHeight="1" x14ac:dyDescent="0.25"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</row>
    <row r="3447" spans="4:44" ht="14.25" customHeight="1" x14ac:dyDescent="0.25"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</row>
    <row r="3448" spans="4:44" ht="14.25" customHeight="1" x14ac:dyDescent="0.25"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</row>
    <row r="3449" spans="4:44" ht="14.25" customHeight="1" x14ac:dyDescent="0.25"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</row>
    <row r="3450" spans="4:44" ht="14.25" customHeight="1" x14ac:dyDescent="0.25"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</row>
    <row r="3451" spans="4:44" ht="14.25" customHeight="1" x14ac:dyDescent="0.25"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</row>
    <row r="3452" spans="4:44" ht="14.25" customHeight="1" x14ac:dyDescent="0.25"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</row>
    <row r="3453" spans="4:44" ht="14.25" customHeight="1" x14ac:dyDescent="0.25"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</row>
    <row r="3454" spans="4:44" ht="14.25" customHeight="1" x14ac:dyDescent="0.25"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</row>
    <row r="3455" spans="4:44" ht="14.25" customHeight="1" x14ac:dyDescent="0.25"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</row>
    <row r="3456" spans="4:44" ht="14.25" customHeight="1" x14ac:dyDescent="0.25"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</row>
    <row r="3457" spans="4:44" ht="14.25" customHeight="1" x14ac:dyDescent="0.25"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</row>
    <row r="3458" spans="4:44" ht="14.25" customHeight="1" x14ac:dyDescent="0.25"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</row>
    <row r="3459" spans="4:44" ht="14.25" customHeight="1" x14ac:dyDescent="0.25"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</row>
    <row r="3460" spans="4:44" ht="14.25" customHeight="1" x14ac:dyDescent="0.25"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</row>
    <row r="3461" spans="4:44" ht="14.25" customHeight="1" x14ac:dyDescent="0.25"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</row>
    <row r="3462" spans="4:44" ht="14.25" customHeight="1" x14ac:dyDescent="0.25"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</row>
    <row r="3463" spans="4:44" ht="14.25" customHeight="1" x14ac:dyDescent="0.25"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</row>
    <row r="3464" spans="4:44" ht="14.25" customHeight="1" x14ac:dyDescent="0.25"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</row>
    <row r="3465" spans="4:44" ht="14.25" customHeight="1" x14ac:dyDescent="0.25"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</row>
    <row r="3466" spans="4:44" ht="14.25" customHeight="1" x14ac:dyDescent="0.25"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</row>
    <row r="3467" spans="4:44" ht="14.25" customHeight="1" x14ac:dyDescent="0.25"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</row>
    <row r="3468" spans="4:44" ht="14.25" customHeight="1" x14ac:dyDescent="0.25"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</row>
    <row r="3469" spans="4:44" ht="14.25" customHeight="1" x14ac:dyDescent="0.25"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</row>
    <row r="3470" spans="4:44" ht="14.25" customHeight="1" x14ac:dyDescent="0.25"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</row>
    <row r="3471" spans="4:44" ht="14.25" customHeight="1" x14ac:dyDescent="0.25"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</row>
    <row r="3472" spans="4:44" ht="14.25" customHeight="1" x14ac:dyDescent="0.25"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</row>
    <row r="3473" spans="4:44" ht="14.25" customHeight="1" x14ac:dyDescent="0.25"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</row>
    <row r="3474" spans="4:44" ht="14.25" customHeight="1" x14ac:dyDescent="0.25"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</row>
    <row r="3475" spans="4:44" ht="14.25" customHeight="1" x14ac:dyDescent="0.25"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</row>
    <row r="3476" spans="4:44" ht="14.25" customHeight="1" x14ac:dyDescent="0.25"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</row>
    <row r="3477" spans="4:44" ht="14.25" customHeight="1" x14ac:dyDescent="0.25"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</row>
    <row r="3478" spans="4:44" ht="14.25" customHeight="1" x14ac:dyDescent="0.25"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</row>
    <row r="3479" spans="4:44" ht="14.25" customHeight="1" x14ac:dyDescent="0.25"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</row>
    <row r="3480" spans="4:44" ht="14.25" customHeight="1" x14ac:dyDescent="0.25"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</row>
    <row r="3481" spans="4:44" ht="14.25" customHeight="1" x14ac:dyDescent="0.25"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</row>
    <row r="3482" spans="4:44" ht="14.25" customHeight="1" x14ac:dyDescent="0.25"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</row>
    <row r="3483" spans="4:44" ht="14.25" customHeight="1" x14ac:dyDescent="0.25"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</row>
    <row r="3484" spans="4:44" ht="14.25" customHeight="1" x14ac:dyDescent="0.25"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</row>
    <row r="3485" spans="4:44" ht="14.25" customHeight="1" x14ac:dyDescent="0.25"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</row>
    <row r="3486" spans="4:44" ht="14.25" customHeight="1" x14ac:dyDescent="0.25"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</row>
    <row r="3487" spans="4:44" ht="14.25" customHeight="1" x14ac:dyDescent="0.25"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</row>
    <row r="3488" spans="4:44" ht="14.25" customHeight="1" x14ac:dyDescent="0.25"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</row>
    <row r="3489" spans="4:44" ht="14.25" customHeight="1" x14ac:dyDescent="0.25"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</row>
    <row r="3490" spans="4:44" ht="14.25" customHeight="1" x14ac:dyDescent="0.25"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</row>
    <row r="3491" spans="4:44" ht="14.25" customHeight="1" x14ac:dyDescent="0.25"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</row>
    <row r="3492" spans="4:44" ht="14.25" customHeight="1" x14ac:dyDescent="0.25"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</row>
    <row r="3493" spans="4:44" ht="14.25" customHeight="1" x14ac:dyDescent="0.25"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</row>
    <row r="3494" spans="4:44" ht="14.25" customHeight="1" x14ac:dyDescent="0.25"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</row>
    <row r="3495" spans="4:44" ht="14.25" customHeight="1" x14ac:dyDescent="0.25"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</row>
    <row r="3496" spans="4:44" ht="14.25" customHeight="1" x14ac:dyDescent="0.25"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</row>
    <row r="3497" spans="4:44" ht="14.25" customHeight="1" x14ac:dyDescent="0.25"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</row>
    <row r="3498" spans="4:44" ht="14.25" customHeight="1" x14ac:dyDescent="0.25"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</row>
    <row r="3499" spans="4:44" ht="14.25" customHeight="1" x14ac:dyDescent="0.25"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</row>
    <row r="3500" spans="4:44" ht="14.25" customHeight="1" x14ac:dyDescent="0.25"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</row>
    <row r="3501" spans="4:44" ht="14.25" customHeight="1" x14ac:dyDescent="0.25"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</row>
    <row r="3502" spans="4:44" ht="14.25" customHeight="1" x14ac:dyDescent="0.25"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</row>
    <row r="3503" spans="4:44" ht="14.25" customHeight="1" x14ac:dyDescent="0.25"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</row>
    <row r="3504" spans="4:44" ht="14.25" customHeight="1" x14ac:dyDescent="0.25"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</row>
    <row r="3505" spans="4:44" ht="14.25" customHeight="1" x14ac:dyDescent="0.25"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</row>
    <row r="3506" spans="4:44" ht="14.25" customHeight="1" x14ac:dyDescent="0.25"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</row>
    <row r="3507" spans="4:44" ht="14.25" customHeight="1" x14ac:dyDescent="0.25"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</row>
    <row r="3508" spans="4:44" ht="14.25" customHeight="1" x14ac:dyDescent="0.25"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</row>
    <row r="3509" spans="4:44" ht="14.25" customHeight="1" x14ac:dyDescent="0.25"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</row>
    <row r="3510" spans="4:44" ht="14.25" customHeight="1" x14ac:dyDescent="0.25"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</row>
    <row r="3511" spans="4:44" ht="14.25" customHeight="1" x14ac:dyDescent="0.25"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</row>
    <row r="3512" spans="4:44" ht="14.25" customHeight="1" x14ac:dyDescent="0.25"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</row>
    <row r="3513" spans="4:44" ht="14.25" customHeight="1" x14ac:dyDescent="0.25"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</row>
    <row r="3514" spans="4:44" ht="14.25" customHeight="1" x14ac:dyDescent="0.25"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</row>
    <row r="3515" spans="4:44" ht="14.25" customHeight="1" x14ac:dyDescent="0.25"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</row>
    <row r="3516" spans="4:44" ht="14.25" customHeight="1" x14ac:dyDescent="0.25"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</row>
    <row r="3517" spans="4:44" ht="14.25" customHeight="1" x14ac:dyDescent="0.25"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</row>
    <row r="3518" spans="4:44" ht="14.25" customHeight="1" x14ac:dyDescent="0.25"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</row>
    <row r="3519" spans="4:44" ht="14.25" customHeight="1" x14ac:dyDescent="0.25"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</row>
    <row r="3520" spans="4:44" ht="14.25" customHeight="1" x14ac:dyDescent="0.25"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</row>
    <row r="3521" spans="4:44" ht="14.25" customHeight="1" x14ac:dyDescent="0.25"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</row>
    <row r="3522" spans="4:44" ht="14.25" customHeight="1" x14ac:dyDescent="0.25"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</row>
    <row r="3523" spans="4:44" ht="14.25" customHeight="1" x14ac:dyDescent="0.25"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</row>
    <row r="3524" spans="4:44" ht="14.25" customHeight="1" x14ac:dyDescent="0.25"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</row>
    <row r="3525" spans="4:44" ht="14.25" customHeight="1" x14ac:dyDescent="0.25"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</row>
    <row r="3526" spans="4:44" ht="14.25" customHeight="1" x14ac:dyDescent="0.25"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</row>
    <row r="3527" spans="4:44" ht="14.25" customHeight="1" x14ac:dyDescent="0.25"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</row>
    <row r="3528" spans="4:44" ht="14.25" customHeight="1" x14ac:dyDescent="0.25"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</row>
    <row r="3529" spans="4:44" ht="14.25" customHeight="1" x14ac:dyDescent="0.25"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</row>
    <row r="3530" spans="4:44" ht="14.25" customHeight="1" x14ac:dyDescent="0.25"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</row>
    <row r="3531" spans="4:44" ht="14.25" customHeight="1" x14ac:dyDescent="0.25"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</row>
    <row r="3532" spans="4:44" ht="14.25" customHeight="1" x14ac:dyDescent="0.25"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</row>
    <row r="3533" spans="4:44" ht="14.25" customHeight="1" x14ac:dyDescent="0.25"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</row>
    <row r="3534" spans="4:44" ht="14.25" customHeight="1" x14ac:dyDescent="0.25"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</row>
    <row r="3535" spans="4:44" ht="14.25" customHeight="1" x14ac:dyDescent="0.25"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</row>
    <row r="3536" spans="4:44" ht="14.25" customHeight="1" x14ac:dyDescent="0.25"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</row>
    <row r="3537" spans="4:44" ht="14.25" customHeight="1" x14ac:dyDescent="0.25"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</row>
    <row r="3538" spans="4:44" ht="14.25" customHeight="1" x14ac:dyDescent="0.25"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</row>
    <row r="3539" spans="4:44" ht="14.25" customHeight="1" x14ac:dyDescent="0.25"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</row>
    <row r="3540" spans="4:44" ht="14.25" customHeight="1" x14ac:dyDescent="0.25"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</row>
    <row r="3541" spans="4:44" ht="14.25" customHeight="1" x14ac:dyDescent="0.25"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</row>
    <row r="3542" spans="4:44" ht="14.25" customHeight="1" x14ac:dyDescent="0.25"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</row>
    <row r="3543" spans="4:44" ht="14.25" customHeight="1" x14ac:dyDescent="0.25"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</row>
    <row r="3544" spans="4:44" ht="14.25" customHeight="1" x14ac:dyDescent="0.25"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</row>
    <row r="3545" spans="4:44" ht="14.25" customHeight="1" x14ac:dyDescent="0.25"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</row>
    <row r="3546" spans="4:44" ht="14.25" customHeight="1" x14ac:dyDescent="0.25"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</row>
    <row r="3547" spans="4:44" ht="14.25" customHeight="1" x14ac:dyDescent="0.25"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</row>
    <row r="3548" spans="4:44" ht="14.25" customHeight="1" x14ac:dyDescent="0.25"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</row>
    <row r="3549" spans="4:44" ht="14.25" customHeight="1" x14ac:dyDescent="0.25"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</row>
    <row r="3550" spans="4:44" ht="14.25" customHeight="1" x14ac:dyDescent="0.25"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</row>
    <row r="3551" spans="4:44" ht="14.25" customHeight="1" x14ac:dyDescent="0.25"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</row>
    <row r="3552" spans="4:44" ht="14.25" customHeight="1" x14ac:dyDescent="0.25"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</row>
    <row r="3553" spans="4:44" ht="14.25" customHeight="1" x14ac:dyDescent="0.25"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</row>
    <row r="3554" spans="4:44" ht="14.25" customHeight="1" x14ac:dyDescent="0.25"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</row>
    <row r="3555" spans="4:44" ht="14.25" customHeight="1" x14ac:dyDescent="0.25"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</row>
    <row r="3556" spans="4:44" ht="14.25" customHeight="1" x14ac:dyDescent="0.25"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</row>
    <row r="3557" spans="4:44" ht="14.25" customHeight="1" x14ac:dyDescent="0.25"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</row>
    <row r="3558" spans="4:44" ht="14.25" customHeight="1" x14ac:dyDescent="0.25"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</row>
    <row r="3559" spans="4:44" ht="14.25" customHeight="1" x14ac:dyDescent="0.25"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</row>
    <row r="3560" spans="4:44" ht="14.25" customHeight="1" x14ac:dyDescent="0.25"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</row>
    <row r="3561" spans="4:44" ht="14.25" customHeight="1" x14ac:dyDescent="0.25"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</row>
    <row r="3562" spans="4:44" ht="14.25" customHeight="1" x14ac:dyDescent="0.25"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</row>
    <row r="3563" spans="4:44" ht="14.25" customHeight="1" x14ac:dyDescent="0.25"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</row>
    <row r="3564" spans="4:44" ht="14.25" customHeight="1" x14ac:dyDescent="0.25"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</row>
    <row r="3565" spans="4:44" ht="14.25" customHeight="1" x14ac:dyDescent="0.25"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</row>
    <row r="3566" spans="4:44" ht="14.25" customHeight="1" x14ac:dyDescent="0.25"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</row>
    <row r="3567" spans="4:44" ht="14.25" customHeight="1" x14ac:dyDescent="0.25"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</row>
    <row r="3568" spans="4:44" ht="14.25" customHeight="1" x14ac:dyDescent="0.25"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</row>
    <row r="3569" spans="4:44" ht="14.25" customHeight="1" x14ac:dyDescent="0.25"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</row>
    <row r="3570" spans="4:44" ht="14.25" customHeight="1" x14ac:dyDescent="0.25"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</row>
    <row r="3571" spans="4:44" ht="14.25" customHeight="1" x14ac:dyDescent="0.25"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</row>
    <row r="3572" spans="4:44" ht="14.25" customHeight="1" x14ac:dyDescent="0.25"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</row>
    <row r="3573" spans="4:44" ht="14.25" customHeight="1" x14ac:dyDescent="0.25"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</row>
    <row r="3574" spans="4:44" ht="14.25" customHeight="1" x14ac:dyDescent="0.25"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</row>
    <row r="3575" spans="4:44" ht="14.25" customHeight="1" x14ac:dyDescent="0.25"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</row>
    <row r="3576" spans="4:44" ht="14.25" customHeight="1" x14ac:dyDescent="0.25"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</row>
    <row r="3577" spans="4:44" ht="14.25" customHeight="1" x14ac:dyDescent="0.25"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</row>
    <row r="3578" spans="4:44" ht="14.25" customHeight="1" x14ac:dyDescent="0.25"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</row>
    <row r="3579" spans="4:44" ht="14.25" customHeight="1" x14ac:dyDescent="0.25"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</row>
    <row r="3580" spans="4:44" ht="14.25" customHeight="1" x14ac:dyDescent="0.25"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</row>
    <row r="3581" spans="4:44" ht="14.25" customHeight="1" x14ac:dyDescent="0.25"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</row>
    <row r="3582" spans="4:44" ht="14.25" customHeight="1" x14ac:dyDescent="0.25"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</row>
    <row r="3583" spans="4:44" ht="14.25" customHeight="1" x14ac:dyDescent="0.25"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</row>
    <row r="3584" spans="4:44" ht="14.25" customHeight="1" x14ac:dyDescent="0.25"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</row>
    <row r="3585" spans="4:44" ht="14.25" customHeight="1" x14ac:dyDescent="0.25"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</row>
    <row r="3586" spans="4:44" ht="14.25" customHeight="1" x14ac:dyDescent="0.25"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</row>
    <row r="3587" spans="4:44" ht="14.25" customHeight="1" x14ac:dyDescent="0.25"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</row>
    <row r="3588" spans="4:44" ht="14.25" customHeight="1" x14ac:dyDescent="0.25"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</row>
    <row r="3589" spans="4:44" ht="14.25" customHeight="1" x14ac:dyDescent="0.25"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</row>
    <row r="3590" spans="4:44" ht="14.25" customHeight="1" x14ac:dyDescent="0.25"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</row>
    <row r="3591" spans="4:44" ht="14.25" customHeight="1" x14ac:dyDescent="0.25"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</row>
    <row r="3592" spans="4:44" ht="14.25" customHeight="1" x14ac:dyDescent="0.25"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</row>
    <row r="3593" spans="4:44" ht="14.25" customHeight="1" x14ac:dyDescent="0.25"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</row>
    <row r="3594" spans="4:44" ht="14.25" customHeight="1" x14ac:dyDescent="0.25"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</row>
    <row r="3595" spans="4:44" ht="14.25" customHeight="1" x14ac:dyDescent="0.25"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</row>
    <row r="3596" spans="4:44" ht="14.25" customHeight="1" x14ac:dyDescent="0.25"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</row>
    <row r="3597" spans="4:44" ht="14.25" customHeight="1" x14ac:dyDescent="0.25"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</row>
    <row r="3598" spans="4:44" ht="14.25" customHeight="1" x14ac:dyDescent="0.25"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</row>
    <row r="3599" spans="4:44" ht="14.25" customHeight="1" x14ac:dyDescent="0.25"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</row>
    <row r="3600" spans="4:44" ht="14.25" customHeight="1" x14ac:dyDescent="0.25"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</row>
    <row r="3601" spans="4:44" ht="14.25" customHeight="1" x14ac:dyDescent="0.25"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</row>
    <row r="3602" spans="4:44" ht="14.25" customHeight="1" x14ac:dyDescent="0.25"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</row>
    <row r="3603" spans="4:44" ht="14.25" customHeight="1" x14ac:dyDescent="0.25"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</row>
    <row r="3604" spans="4:44" ht="14.25" customHeight="1" x14ac:dyDescent="0.25"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</row>
    <row r="3605" spans="4:44" ht="14.25" customHeight="1" x14ac:dyDescent="0.25"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</row>
    <row r="3606" spans="4:44" ht="14.25" customHeight="1" x14ac:dyDescent="0.25"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</row>
    <row r="3607" spans="4:44" ht="14.25" customHeight="1" x14ac:dyDescent="0.25"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</row>
    <row r="3608" spans="4:44" ht="14.25" customHeight="1" x14ac:dyDescent="0.25"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</row>
    <row r="3609" spans="4:44" ht="14.25" customHeight="1" x14ac:dyDescent="0.25"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</row>
    <row r="3610" spans="4:44" ht="14.25" customHeight="1" x14ac:dyDescent="0.25"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</row>
    <row r="3611" spans="4:44" ht="14.25" customHeight="1" x14ac:dyDescent="0.25"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</row>
    <row r="3612" spans="4:44" ht="14.25" customHeight="1" x14ac:dyDescent="0.25"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</row>
    <row r="3613" spans="4:44" ht="14.25" customHeight="1" x14ac:dyDescent="0.25"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</row>
    <row r="3614" spans="4:44" ht="14.25" customHeight="1" x14ac:dyDescent="0.25"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</row>
    <row r="3615" spans="4:44" ht="14.25" customHeight="1" x14ac:dyDescent="0.25"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</row>
    <row r="3616" spans="4:44" ht="14.25" customHeight="1" x14ac:dyDescent="0.25"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</row>
    <row r="3617" spans="4:44" ht="14.25" customHeight="1" x14ac:dyDescent="0.25"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</row>
    <row r="3618" spans="4:44" ht="14.25" customHeight="1" x14ac:dyDescent="0.25"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</row>
    <row r="3619" spans="4:44" ht="14.25" customHeight="1" x14ac:dyDescent="0.25"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</row>
    <row r="3620" spans="4:44" ht="14.25" customHeight="1" x14ac:dyDescent="0.25"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</row>
    <row r="3621" spans="4:44" ht="14.25" customHeight="1" x14ac:dyDescent="0.25"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</row>
    <row r="3622" spans="4:44" ht="14.25" customHeight="1" x14ac:dyDescent="0.25"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</row>
    <row r="3623" spans="4:44" ht="14.25" customHeight="1" x14ac:dyDescent="0.25"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</row>
    <row r="3624" spans="4:44" ht="14.25" customHeight="1" x14ac:dyDescent="0.25"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</row>
    <row r="3625" spans="4:44" ht="14.25" customHeight="1" x14ac:dyDescent="0.25"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</row>
    <row r="3626" spans="4:44" ht="14.25" customHeight="1" x14ac:dyDescent="0.25"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</row>
    <row r="3627" spans="4:44" ht="14.25" customHeight="1" x14ac:dyDescent="0.25"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</row>
    <row r="3628" spans="4:44" ht="14.25" customHeight="1" x14ac:dyDescent="0.25"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</row>
    <row r="3629" spans="4:44" ht="14.25" customHeight="1" x14ac:dyDescent="0.25"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</row>
    <row r="3630" spans="4:44" ht="14.25" customHeight="1" x14ac:dyDescent="0.25"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</row>
    <row r="3631" spans="4:44" ht="14.25" customHeight="1" x14ac:dyDescent="0.25"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</row>
    <row r="3632" spans="4:44" ht="14.25" customHeight="1" x14ac:dyDescent="0.25"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</row>
    <row r="3633" spans="4:44" ht="14.25" customHeight="1" x14ac:dyDescent="0.25"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</row>
    <row r="3634" spans="4:44" ht="14.25" customHeight="1" x14ac:dyDescent="0.25"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</row>
    <row r="3635" spans="4:44" ht="14.25" customHeight="1" x14ac:dyDescent="0.25"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</row>
    <row r="3636" spans="4:44" ht="14.25" customHeight="1" x14ac:dyDescent="0.25"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</row>
    <row r="3637" spans="4:44" ht="14.25" customHeight="1" x14ac:dyDescent="0.25"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</row>
    <row r="3638" spans="4:44" ht="14.25" customHeight="1" x14ac:dyDescent="0.25"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</row>
    <row r="3639" spans="4:44" ht="14.25" customHeight="1" x14ac:dyDescent="0.25"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</row>
    <row r="3640" spans="4:44" ht="14.25" customHeight="1" x14ac:dyDescent="0.25"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</row>
    <row r="3641" spans="4:44" ht="14.25" customHeight="1" x14ac:dyDescent="0.25"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</row>
    <row r="3642" spans="4:44" ht="14.25" customHeight="1" x14ac:dyDescent="0.25"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</row>
    <row r="3643" spans="4:44" ht="14.25" customHeight="1" x14ac:dyDescent="0.25"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</row>
    <row r="3644" spans="4:44" ht="14.25" customHeight="1" x14ac:dyDescent="0.25"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</row>
    <row r="3645" spans="4:44" ht="14.25" customHeight="1" x14ac:dyDescent="0.25"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</row>
    <row r="3646" spans="4:44" ht="14.25" customHeight="1" x14ac:dyDescent="0.25"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</row>
    <row r="3647" spans="4:44" ht="14.25" customHeight="1" x14ac:dyDescent="0.25"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</row>
    <row r="3648" spans="4:44" ht="14.25" customHeight="1" x14ac:dyDescent="0.25"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</row>
    <row r="3649" spans="4:44" ht="14.25" customHeight="1" x14ac:dyDescent="0.25"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</row>
    <row r="3650" spans="4:44" ht="14.25" customHeight="1" x14ac:dyDescent="0.25"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</row>
    <row r="3651" spans="4:44" ht="14.25" customHeight="1" x14ac:dyDescent="0.25"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</row>
    <row r="3652" spans="4:44" ht="14.25" customHeight="1" x14ac:dyDescent="0.25"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</row>
    <row r="3653" spans="4:44" ht="14.25" customHeight="1" x14ac:dyDescent="0.25"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</row>
    <row r="3654" spans="4:44" ht="14.25" customHeight="1" x14ac:dyDescent="0.25"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</row>
    <row r="3655" spans="4:44" ht="14.25" customHeight="1" x14ac:dyDescent="0.25"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</row>
    <row r="3656" spans="4:44" ht="14.25" customHeight="1" x14ac:dyDescent="0.25"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</row>
    <row r="3657" spans="4:44" ht="14.25" customHeight="1" x14ac:dyDescent="0.25"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</row>
    <row r="3658" spans="4:44" ht="14.25" customHeight="1" x14ac:dyDescent="0.25"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</row>
    <row r="3659" spans="4:44" ht="14.25" customHeight="1" x14ac:dyDescent="0.25"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</row>
    <row r="3660" spans="4:44" ht="14.25" customHeight="1" x14ac:dyDescent="0.25"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</row>
    <row r="3661" spans="4:44" ht="14.25" customHeight="1" x14ac:dyDescent="0.25"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</row>
    <row r="3662" spans="4:44" ht="14.25" customHeight="1" x14ac:dyDescent="0.25"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</row>
    <row r="3663" spans="4:44" ht="14.25" customHeight="1" x14ac:dyDescent="0.25"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</row>
    <row r="3664" spans="4:44" ht="14.25" customHeight="1" x14ac:dyDescent="0.25"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</row>
    <row r="3665" spans="4:44" ht="14.25" customHeight="1" x14ac:dyDescent="0.25"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</row>
    <row r="3666" spans="4:44" ht="14.25" customHeight="1" x14ac:dyDescent="0.25"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</row>
    <row r="3667" spans="4:44" ht="14.25" customHeight="1" x14ac:dyDescent="0.25"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</row>
    <row r="3668" spans="4:44" ht="14.25" customHeight="1" x14ac:dyDescent="0.25"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</row>
    <row r="3669" spans="4:44" ht="14.25" customHeight="1" x14ac:dyDescent="0.25"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</row>
    <row r="3670" spans="4:44" ht="14.25" customHeight="1" x14ac:dyDescent="0.25"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</row>
    <row r="3671" spans="4:44" ht="14.25" customHeight="1" x14ac:dyDescent="0.25"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</row>
    <row r="3672" spans="4:44" ht="14.25" customHeight="1" x14ac:dyDescent="0.25"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</row>
    <row r="3673" spans="4:44" ht="14.25" customHeight="1" x14ac:dyDescent="0.25"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</row>
    <row r="3674" spans="4:44" ht="14.25" customHeight="1" x14ac:dyDescent="0.25"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</row>
    <row r="3675" spans="4:44" ht="14.25" customHeight="1" x14ac:dyDescent="0.25"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</row>
    <row r="3676" spans="4:44" ht="14.25" customHeight="1" x14ac:dyDescent="0.25"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</row>
    <row r="3677" spans="4:44" ht="14.25" customHeight="1" x14ac:dyDescent="0.25"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</row>
    <row r="3678" spans="4:44" ht="14.25" customHeight="1" x14ac:dyDescent="0.25"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</row>
    <row r="3679" spans="4:44" ht="14.25" customHeight="1" x14ac:dyDescent="0.25"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</row>
    <row r="3680" spans="4:44" ht="14.25" customHeight="1" x14ac:dyDescent="0.25"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</row>
    <row r="3681" spans="4:44" ht="14.25" customHeight="1" x14ac:dyDescent="0.25"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</row>
    <row r="3682" spans="4:44" ht="14.25" customHeight="1" x14ac:dyDescent="0.25"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</row>
    <row r="3683" spans="4:44" ht="14.25" customHeight="1" x14ac:dyDescent="0.25"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</row>
    <row r="3684" spans="4:44" ht="14.25" customHeight="1" x14ac:dyDescent="0.25"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</row>
    <row r="3685" spans="4:44" ht="14.25" customHeight="1" x14ac:dyDescent="0.25"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</row>
    <row r="3686" spans="4:44" ht="14.25" customHeight="1" x14ac:dyDescent="0.25"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</row>
    <row r="3687" spans="4:44" ht="14.25" customHeight="1" x14ac:dyDescent="0.25"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</row>
    <row r="3688" spans="4:44" ht="14.25" customHeight="1" x14ac:dyDescent="0.25"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</row>
    <row r="3689" spans="4:44" ht="14.25" customHeight="1" x14ac:dyDescent="0.25"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</row>
    <row r="3690" spans="4:44" ht="14.25" customHeight="1" x14ac:dyDescent="0.25"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</row>
    <row r="3691" spans="4:44" ht="14.25" customHeight="1" x14ac:dyDescent="0.25"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</row>
    <row r="3692" spans="4:44" ht="14.25" customHeight="1" x14ac:dyDescent="0.25"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</row>
    <row r="3693" spans="4:44" ht="14.25" customHeight="1" x14ac:dyDescent="0.25"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</row>
    <row r="3694" spans="4:44" ht="14.25" customHeight="1" x14ac:dyDescent="0.25"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</row>
    <row r="3695" spans="4:44" ht="14.25" customHeight="1" x14ac:dyDescent="0.25"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</row>
    <row r="3696" spans="4:44" ht="14.25" customHeight="1" x14ac:dyDescent="0.25"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</row>
    <row r="3697" spans="4:44" ht="14.25" customHeight="1" x14ac:dyDescent="0.25"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</row>
    <row r="3698" spans="4:44" ht="14.25" customHeight="1" x14ac:dyDescent="0.25"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</row>
    <row r="3699" spans="4:44" ht="14.25" customHeight="1" x14ac:dyDescent="0.25"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</row>
    <row r="3700" spans="4:44" ht="14.25" customHeight="1" x14ac:dyDescent="0.25"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</row>
    <row r="3701" spans="4:44" ht="14.25" customHeight="1" x14ac:dyDescent="0.25"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</row>
    <row r="3702" spans="4:44" ht="14.25" customHeight="1" x14ac:dyDescent="0.25"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</row>
    <row r="3703" spans="4:44" ht="14.25" customHeight="1" x14ac:dyDescent="0.25"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</row>
    <row r="3704" spans="4:44" ht="14.25" customHeight="1" x14ac:dyDescent="0.25"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</row>
    <row r="3705" spans="4:44" ht="14.25" customHeight="1" x14ac:dyDescent="0.25"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</row>
    <row r="3706" spans="4:44" ht="14.25" customHeight="1" x14ac:dyDescent="0.25"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</row>
    <row r="3707" spans="4:44" ht="14.25" customHeight="1" x14ac:dyDescent="0.25"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</row>
    <row r="3708" spans="4:44" ht="14.25" customHeight="1" x14ac:dyDescent="0.25"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</row>
    <row r="3709" spans="4:44" ht="14.25" customHeight="1" x14ac:dyDescent="0.25"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</row>
    <row r="3710" spans="4:44" ht="14.25" customHeight="1" x14ac:dyDescent="0.25"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</row>
    <row r="3711" spans="4:44" ht="14.25" customHeight="1" x14ac:dyDescent="0.25"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</row>
    <row r="3712" spans="4:44" ht="14.25" customHeight="1" x14ac:dyDescent="0.25"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</row>
    <row r="3713" spans="4:44" ht="14.25" customHeight="1" x14ac:dyDescent="0.25"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</row>
    <row r="3714" spans="4:44" ht="14.25" customHeight="1" x14ac:dyDescent="0.25"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</row>
    <row r="3715" spans="4:44" ht="14.25" customHeight="1" x14ac:dyDescent="0.25"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</row>
    <row r="3716" spans="4:44" ht="14.25" customHeight="1" x14ac:dyDescent="0.25"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</row>
    <row r="3717" spans="4:44" ht="14.25" customHeight="1" x14ac:dyDescent="0.25"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</row>
    <row r="3718" spans="4:44" ht="14.25" customHeight="1" x14ac:dyDescent="0.25"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</row>
    <row r="3719" spans="4:44" ht="14.25" customHeight="1" x14ac:dyDescent="0.25"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</row>
    <row r="3720" spans="4:44" ht="14.25" customHeight="1" x14ac:dyDescent="0.25"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</row>
    <row r="3721" spans="4:44" ht="14.25" customHeight="1" x14ac:dyDescent="0.25"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</row>
    <row r="3722" spans="4:44" ht="14.25" customHeight="1" x14ac:dyDescent="0.25"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</row>
    <row r="3723" spans="4:44" ht="14.25" customHeight="1" x14ac:dyDescent="0.25"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</row>
    <row r="3724" spans="4:44" ht="14.25" customHeight="1" x14ac:dyDescent="0.25"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</row>
    <row r="3725" spans="4:44" ht="14.25" customHeight="1" x14ac:dyDescent="0.25"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</row>
    <row r="3726" spans="4:44" ht="14.25" customHeight="1" x14ac:dyDescent="0.25"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</row>
    <row r="3727" spans="4:44" ht="14.25" customHeight="1" x14ac:dyDescent="0.25"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</row>
    <row r="3728" spans="4:44" ht="14.25" customHeight="1" x14ac:dyDescent="0.25"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</row>
    <row r="3729" spans="4:44" ht="14.25" customHeight="1" x14ac:dyDescent="0.25"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</row>
    <row r="3730" spans="4:44" ht="14.25" customHeight="1" x14ac:dyDescent="0.25"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</row>
    <row r="3731" spans="4:44" ht="14.25" customHeight="1" x14ac:dyDescent="0.25"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</row>
    <row r="3732" spans="4:44" ht="14.25" customHeight="1" x14ac:dyDescent="0.25"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</row>
    <row r="3733" spans="4:44" ht="14.25" customHeight="1" x14ac:dyDescent="0.25"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</row>
    <row r="3734" spans="4:44" ht="14.25" customHeight="1" x14ac:dyDescent="0.25"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</row>
    <row r="3735" spans="4:44" ht="14.25" customHeight="1" x14ac:dyDescent="0.25"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</row>
    <row r="3736" spans="4:44" ht="14.25" customHeight="1" x14ac:dyDescent="0.25"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</row>
    <row r="3737" spans="4:44" ht="14.25" customHeight="1" x14ac:dyDescent="0.25"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</row>
    <row r="3738" spans="4:44" ht="14.25" customHeight="1" x14ac:dyDescent="0.25"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</row>
    <row r="3739" spans="4:44" ht="14.25" customHeight="1" x14ac:dyDescent="0.25"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</row>
    <row r="3740" spans="4:44" ht="14.25" customHeight="1" x14ac:dyDescent="0.25"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</row>
    <row r="3741" spans="4:44" ht="14.25" customHeight="1" x14ac:dyDescent="0.25"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</row>
    <row r="3742" spans="4:44" ht="14.25" customHeight="1" x14ac:dyDescent="0.25"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</row>
    <row r="3743" spans="4:44" ht="14.25" customHeight="1" x14ac:dyDescent="0.25"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</row>
    <row r="3744" spans="4:44" ht="14.25" customHeight="1" x14ac:dyDescent="0.25"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</row>
    <row r="3745" spans="4:44" ht="14.25" customHeight="1" x14ac:dyDescent="0.25"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</row>
    <row r="3746" spans="4:44" ht="14.25" customHeight="1" x14ac:dyDescent="0.25"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</row>
    <row r="3747" spans="4:44" ht="14.25" customHeight="1" x14ac:dyDescent="0.25"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</row>
    <row r="3748" spans="4:44" ht="14.25" customHeight="1" x14ac:dyDescent="0.25"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</row>
    <row r="3749" spans="4:44" ht="14.25" customHeight="1" x14ac:dyDescent="0.25"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</row>
    <row r="3750" spans="4:44" ht="14.25" customHeight="1" x14ac:dyDescent="0.25"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</row>
    <row r="3751" spans="4:44" ht="14.25" customHeight="1" x14ac:dyDescent="0.25"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</row>
    <row r="3752" spans="4:44" ht="14.25" customHeight="1" x14ac:dyDescent="0.25"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</row>
    <row r="3753" spans="4:44" ht="14.25" customHeight="1" x14ac:dyDescent="0.25"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</row>
    <row r="3754" spans="4:44" ht="14.25" customHeight="1" x14ac:dyDescent="0.25"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</row>
    <row r="3755" spans="4:44" ht="14.25" customHeight="1" x14ac:dyDescent="0.25"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</row>
    <row r="3756" spans="4:44" ht="14.25" customHeight="1" x14ac:dyDescent="0.25"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</row>
    <row r="3757" spans="4:44" ht="14.25" customHeight="1" x14ac:dyDescent="0.25"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</row>
    <row r="3758" spans="4:44" ht="14.25" customHeight="1" x14ac:dyDescent="0.25"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</row>
    <row r="3759" spans="4:44" ht="14.25" customHeight="1" x14ac:dyDescent="0.25"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</row>
    <row r="3760" spans="4:44" ht="14.25" customHeight="1" x14ac:dyDescent="0.25"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</row>
    <row r="3761" spans="4:44" ht="14.25" customHeight="1" x14ac:dyDescent="0.25"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</row>
    <row r="3762" spans="4:44" ht="14.25" customHeight="1" x14ac:dyDescent="0.25"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</row>
    <row r="3763" spans="4:44" ht="14.25" customHeight="1" x14ac:dyDescent="0.25"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</row>
    <row r="3764" spans="4:44" ht="14.25" customHeight="1" x14ac:dyDescent="0.25"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</row>
    <row r="3765" spans="4:44" ht="14.25" customHeight="1" x14ac:dyDescent="0.25"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</row>
    <row r="3766" spans="4:44" ht="14.25" customHeight="1" x14ac:dyDescent="0.25"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</row>
    <row r="3767" spans="4:44" ht="14.25" customHeight="1" x14ac:dyDescent="0.25"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</row>
    <row r="3768" spans="4:44" ht="14.25" customHeight="1" x14ac:dyDescent="0.25"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</row>
    <row r="3769" spans="4:44" ht="14.25" customHeight="1" x14ac:dyDescent="0.25"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</row>
    <row r="3770" spans="4:44" ht="14.25" customHeight="1" x14ac:dyDescent="0.25"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</row>
    <row r="3771" spans="4:44" ht="14.25" customHeight="1" x14ac:dyDescent="0.25"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</row>
    <row r="3772" spans="4:44" ht="14.25" customHeight="1" x14ac:dyDescent="0.25"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</row>
    <row r="3773" spans="4:44" ht="14.25" customHeight="1" x14ac:dyDescent="0.25"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</row>
    <row r="3774" spans="4:44" ht="14.25" customHeight="1" x14ac:dyDescent="0.25"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</row>
    <row r="3775" spans="4:44" ht="14.25" customHeight="1" x14ac:dyDescent="0.25"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</row>
    <row r="3776" spans="4:44" ht="14.25" customHeight="1" x14ac:dyDescent="0.25"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</row>
    <row r="3777" spans="4:44" ht="14.25" customHeight="1" x14ac:dyDescent="0.25"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</row>
    <row r="3778" spans="4:44" ht="14.25" customHeight="1" x14ac:dyDescent="0.25"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</row>
    <row r="3779" spans="4:44" ht="14.25" customHeight="1" x14ac:dyDescent="0.25"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</row>
    <row r="3780" spans="4:44" ht="14.25" customHeight="1" x14ac:dyDescent="0.25"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</row>
    <row r="3781" spans="4:44" ht="14.25" customHeight="1" x14ac:dyDescent="0.25"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</row>
    <row r="3782" spans="4:44" ht="14.25" customHeight="1" x14ac:dyDescent="0.25"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</row>
    <row r="3783" spans="4:44" ht="14.25" customHeight="1" x14ac:dyDescent="0.25"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</row>
    <row r="3784" spans="4:44" ht="14.25" customHeight="1" x14ac:dyDescent="0.25"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</row>
    <row r="3785" spans="4:44" ht="14.25" customHeight="1" x14ac:dyDescent="0.25"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</row>
    <row r="3786" spans="4:44" ht="14.25" customHeight="1" x14ac:dyDescent="0.25"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</row>
    <row r="3787" spans="4:44" ht="14.25" customHeight="1" x14ac:dyDescent="0.25"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</row>
    <row r="3788" spans="4:44" ht="14.25" customHeight="1" x14ac:dyDescent="0.25"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</row>
    <row r="3789" spans="4:44" ht="14.25" customHeight="1" x14ac:dyDescent="0.25"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</row>
    <row r="3790" spans="4:44" ht="14.25" customHeight="1" x14ac:dyDescent="0.25"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</row>
    <row r="3791" spans="4:44" ht="14.25" customHeight="1" x14ac:dyDescent="0.25"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</row>
    <row r="3792" spans="4:44" ht="14.25" customHeight="1" x14ac:dyDescent="0.25"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</row>
    <row r="3793" spans="4:44" ht="14.25" customHeight="1" x14ac:dyDescent="0.25"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</row>
    <row r="3794" spans="4:44" ht="14.25" customHeight="1" x14ac:dyDescent="0.25"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</row>
    <row r="3795" spans="4:44" ht="14.25" customHeight="1" x14ac:dyDescent="0.25"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</row>
    <row r="3796" spans="4:44" ht="14.25" customHeight="1" x14ac:dyDescent="0.25"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</row>
    <row r="3797" spans="4:44" ht="14.25" customHeight="1" x14ac:dyDescent="0.25"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</row>
    <row r="3798" spans="4:44" ht="14.25" customHeight="1" x14ac:dyDescent="0.25"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</row>
    <row r="3799" spans="4:44" ht="14.25" customHeight="1" x14ac:dyDescent="0.25"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</row>
    <row r="3800" spans="4:44" ht="14.25" customHeight="1" x14ac:dyDescent="0.25"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</row>
    <row r="3801" spans="4:44" ht="14.25" customHeight="1" x14ac:dyDescent="0.25"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</row>
    <row r="3802" spans="4:44" ht="14.25" customHeight="1" x14ac:dyDescent="0.25"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</row>
    <row r="3803" spans="4:44" ht="14.25" customHeight="1" x14ac:dyDescent="0.25"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</row>
    <row r="3804" spans="4:44" ht="14.25" customHeight="1" x14ac:dyDescent="0.25"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</row>
    <row r="3805" spans="4:44" ht="14.25" customHeight="1" x14ac:dyDescent="0.25"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</row>
    <row r="3806" spans="4:44" ht="14.25" customHeight="1" x14ac:dyDescent="0.25"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</row>
    <row r="3807" spans="4:44" ht="14.25" customHeight="1" x14ac:dyDescent="0.25"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</row>
    <row r="3808" spans="4:44" ht="14.25" customHeight="1" x14ac:dyDescent="0.25"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</row>
    <row r="3809" spans="4:44" ht="14.25" customHeight="1" x14ac:dyDescent="0.25"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</row>
    <row r="3810" spans="4:44" ht="14.25" customHeight="1" x14ac:dyDescent="0.25"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</row>
    <row r="3811" spans="4:44" ht="14.25" customHeight="1" x14ac:dyDescent="0.25"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</row>
    <row r="3812" spans="4:44" ht="14.25" customHeight="1" x14ac:dyDescent="0.25"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</row>
    <row r="3813" spans="4:44" ht="14.25" customHeight="1" x14ac:dyDescent="0.25"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</row>
    <row r="3814" spans="4:44" ht="14.25" customHeight="1" x14ac:dyDescent="0.25"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</row>
    <row r="3815" spans="4:44" ht="14.25" customHeight="1" x14ac:dyDescent="0.25"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</row>
    <row r="3816" spans="4:44" ht="14.25" customHeight="1" x14ac:dyDescent="0.25"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</row>
    <row r="3817" spans="4:44" ht="14.25" customHeight="1" x14ac:dyDescent="0.25"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</row>
    <row r="3818" spans="4:44" ht="14.25" customHeight="1" x14ac:dyDescent="0.25"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</row>
    <row r="3819" spans="4:44" ht="14.25" customHeight="1" x14ac:dyDescent="0.25"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</row>
    <row r="3820" spans="4:44" ht="14.25" customHeight="1" x14ac:dyDescent="0.25"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</row>
    <row r="3821" spans="4:44" ht="14.25" customHeight="1" x14ac:dyDescent="0.25"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</row>
    <row r="3822" spans="4:44" ht="14.25" customHeight="1" x14ac:dyDescent="0.25"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</row>
    <row r="3823" spans="4:44" ht="14.25" customHeight="1" x14ac:dyDescent="0.25"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</row>
    <row r="3824" spans="4:44" ht="14.25" customHeight="1" x14ac:dyDescent="0.25"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</row>
    <row r="3825" spans="4:44" ht="14.25" customHeight="1" x14ac:dyDescent="0.25"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</row>
    <row r="3826" spans="4:44" ht="14.25" customHeight="1" x14ac:dyDescent="0.25"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</row>
    <row r="3827" spans="4:44" ht="14.25" customHeight="1" x14ac:dyDescent="0.25"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</row>
    <row r="3828" spans="4:44" ht="14.25" customHeight="1" x14ac:dyDescent="0.25"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</row>
    <row r="3829" spans="4:44" ht="14.25" customHeight="1" x14ac:dyDescent="0.25"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</row>
    <row r="3830" spans="4:44" ht="14.25" customHeight="1" x14ac:dyDescent="0.25"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</row>
    <row r="3831" spans="4:44" ht="14.25" customHeight="1" x14ac:dyDescent="0.25"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</row>
    <row r="3832" spans="4:44" ht="14.25" customHeight="1" x14ac:dyDescent="0.25"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</row>
    <row r="3833" spans="4:44" ht="14.25" customHeight="1" x14ac:dyDescent="0.25"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</row>
    <row r="3834" spans="4:44" ht="14.25" customHeight="1" x14ac:dyDescent="0.25"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</row>
    <row r="3835" spans="4:44" ht="14.25" customHeight="1" x14ac:dyDescent="0.25"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</row>
    <row r="3836" spans="4:44" ht="14.25" customHeight="1" x14ac:dyDescent="0.25"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</row>
    <row r="3837" spans="4:44" ht="14.25" customHeight="1" x14ac:dyDescent="0.25"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</row>
    <row r="3838" spans="4:44" ht="14.25" customHeight="1" x14ac:dyDescent="0.25"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</row>
    <row r="3839" spans="4:44" ht="14.25" customHeight="1" x14ac:dyDescent="0.25"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</row>
    <row r="3840" spans="4:44" ht="14.25" customHeight="1" x14ac:dyDescent="0.25"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</row>
    <row r="3841" spans="4:44" ht="14.25" customHeight="1" x14ac:dyDescent="0.25"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</row>
    <row r="3842" spans="4:44" ht="14.25" customHeight="1" x14ac:dyDescent="0.25"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</row>
    <row r="3843" spans="4:44" ht="14.25" customHeight="1" x14ac:dyDescent="0.25"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</row>
    <row r="3844" spans="4:44" ht="14.25" customHeight="1" x14ac:dyDescent="0.25"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</row>
    <row r="3845" spans="4:44" ht="14.25" customHeight="1" x14ac:dyDescent="0.25"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</row>
    <row r="3846" spans="4:44" ht="14.25" customHeight="1" x14ac:dyDescent="0.25"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</row>
    <row r="3847" spans="4:44" ht="14.25" customHeight="1" x14ac:dyDescent="0.25"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</row>
    <row r="3848" spans="4:44" ht="14.25" customHeight="1" x14ac:dyDescent="0.25"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</row>
    <row r="3849" spans="4:44" ht="14.25" customHeight="1" x14ac:dyDescent="0.25"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</row>
    <row r="3850" spans="4:44" ht="14.25" customHeight="1" x14ac:dyDescent="0.25"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</row>
    <row r="3851" spans="4:44" ht="14.25" customHeight="1" x14ac:dyDescent="0.25"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</row>
    <row r="3852" spans="4:44" ht="14.25" customHeight="1" x14ac:dyDescent="0.25"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</row>
    <row r="3853" spans="4:44" ht="14.25" customHeight="1" x14ac:dyDescent="0.25"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</row>
    <row r="3854" spans="4:44" ht="14.25" customHeight="1" x14ac:dyDescent="0.25"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</row>
    <row r="3855" spans="4:44" ht="14.25" customHeight="1" x14ac:dyDescent="0.25"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</row>
    <row r="3856" spans="4:44" ht="14.25" customHeight="1" x14ac:dyDescent="0.25"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</row>
    <row r="3857" spans="4:44" ht="14.25" customHeight="1" x14ac:dyDescent="0.25"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</row>
    <row r="3858" spans="4:44" ht="14.25" customHeight="1" x14ac:dyDescent="0.25"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</row>
    <row r="3859" spans="4:44" ht="14.25" customHeight="1" x14ac:dyDescent="0.25"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</row>
    <row r="3860" spans="4:44" ht="14.25" customHeight="1" x14ac:dyDescent="0.25"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</row>
    <row r="3861" spans="4:44" ht="14.25" customHeight="1" x14ac:dyDescent="0.25"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</row>
    <row r="3862" spans="4:44" ht="14.25" customHeight="1" x14ac:dyDescent="0.25"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</row>
    <row r="3863" spans="4:44" ht="14.25" customHeight="1" x14ac:dyDescent="0.25"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</row>
    <row r="3864" spans="4:44" ht="14.25" customHeight="1" x14ac:dyDescent="0.25"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</row>
    <row r="3865" spans="4:44" ht="14.25" customHeight="1" x14ac:dyDescent="0.25"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</row>
    <row r="3866" spans="4:44" ht="14.25" customHeight="1" x14ac:dyDescent="0.25"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</row>
    <row r="3867" spans="4:44" ht="14.25" customHeight="1" x14ac:dyDescent="0.25"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</row>
    <row r="3868" spans="4:44" ht="14.25" customHeight="1" x14ac:dyDescent="0.25"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</row>
    <row r="3869" spans="4:44" ht="14.25" customHeight="1" x14ac:dyDescent="0.25"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</row>
    <row r="3870" spans="4:44" ht="14.25" customHeight="1" x14ac:dyDescent="0.25"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</row>
    <row r="3871" spans="4:44" ht="14.25" customHeight="1" x14ac:dyDescent="0.25"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</row>
    <row r="3872" spans="4:44" ht="14.25" customHeight="1" x14ac:dyDescent="0.25"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</row>
    <row r="3873" spans="4:44" ht="14.25" customHeight="1" x14ac:dyDescent="0.25"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</row>
    <row r="3874" spans="4:44" ht="14.25" customHeight="1" x14ac:dyDescent="0.25"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</row>
    <row r="3875" spans="4:44" ht="14.25" customHeight="1" x14ac:dyDescent="0.25"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</row>
    <row r="3876" spans="4:44" ht="14.25" customHeight="1" x14ac:dyDescent="0.25"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</row>
    <row r="3877" spans="4:44" ht="14.25" customHeight="1" x14ac:dyDescent="0.25"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</row>
    <row r="3878" spans="4:44" ht="14.25" customHeight="1" x14ac:dyDescent="0.25"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</row>
    <row r="3879" spans="4:44" ht="14.25" customHeight="1" x14ac:dyDescent="0.25"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</row>
    <row r="3880" spans="4:44" ht="14.25" customHeight="1" x14ac:dyDescent="0.25"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</row>
    <row r="3881" spans="4:44" ht="14.25" customHeight="1" x14ac:dyDescent="0.25"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</row>
    <row r="3882" spans="4:44" ht="14.25" customHeight="1" x14ac:dyDescent="0.25"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</row>
    <row r="3883" spans="4:44" ht="14.25" customHeight="1" x14ac:dyDescent="0.25"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</row>
    <row r="3884" spans="4:44" ht="14.25" customHeight="1" x14ac:dyDescent="0.25"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</row>
    <row r="3885" spans="4:44" ht="14.25" customHeight="1" x14ac:dyDescent="0.25"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</row>
    <row r="3886" spans="4:44" ht="14.25" customHeight="1" x14ac:dyDescent="0.25"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</row>
    <row r="3887" spans="4:44" ht="14.25" customHeight="1" x14ac:dyDescent="0.25"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</row>
    <row r="3888" spans="4:44" ht="14.25" customHeight="1" x14ac:dyDescent="0.25"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</row>
    <row r="3889" spans="4:44" ht="14.25" customHeight="1" x14ac:dyDescent="0.25"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</row>
    <row r="3890" spans="4:44" ht="14.25" customHeight="1" x14ac:dyDescent="0.25"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</row>
    <row r="3891" spans="4:44" ht="14.25" customHeight="1" x14ac:dyDescent="0.25"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</row>
    <row r="3892" spans="4:44" ht="14.25" customHeight="1" x14ac:dyDescent="0.25"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</row>
    <row r="3893" spans="4:44" ht="14.25" customHeight="1" x14ac:dyDescent="0.25"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</row>
    <row r="3894" spans="4:44" ht="14.25" customHeight="1" x14ac:dyDescent="0.25"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</row>
    <row r="3895" spans="4:44" ht="14.25" customHeight="1" x14ac:dyDescent="0.25"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</row>
    <row r="3896" spans="4:44" ht="14.25" customHeight="1" x14ac:dyDescent="0.25"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</row>
    <row r="3897" spans="4:44" ht="14.25" customHeight="1" x14ac:dyDescent="0.25"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</row>
    <row r="3898" spans="4:44" ht="14.25" customHeight="1" x14ac:dyDescent="0.25"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</row>
    <row r="3899" spans="4:44" ht="14.25" customHeight="1" x14ac:dyDescent="0.25"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</row>
    <row r="3900" spans="4:44" ht="14.25" customHeight="1" x14ac:dyDescent="0.25"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</row>
    <row r="3901" spans="4:44" ht="14.25" customHeight="1" x14ac:dyDescent="0.25"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</row>
    <row r="3902" spans="4:44" ht="14.25" customHeight="1" x14ac:dyDescent="0.25"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</row>
    <row r="3903" spans="4:44" ht="14.25" customHeight="1" x14ac:dyDescent="0.25"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</row>
    <row r="3904" spans="4:44" ht="14.25" customHeight="1" x14ac:dyDescent="0.25"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</row>
    <row r="3905" spans="4:44" ht="14.25" customHeight="1" x14ac:dyDescent="0.25"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</row>
    <row r="3906" spans="4:44" ht="14.25" customHeight="1" x14ac:dyDescent="0.25"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</row>
    <row r="3907" spans="4:44" ht="14.25" customHeight="1" x14ac:dyDescent="0.25"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</row>
    <row r="3908" spans="4:44" ht="14.25" customHeight="1" x14ac:dyDescent="0.25"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</row>
    <row r="3909" spans="4:44" ht="14.25" customHeight="1" x14ac:dyDescent="0.25"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</row>
    <row r="3910" spans="4:44" ht="14.25" customHeight="1" x14ac:dyDescent="0.25"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</row>
    <row r="3911" spans="4:44" ht="14.25" customHeight="1" x14ac:dyDescent="0.25"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</row>
    <row r="3912" spans="4:44" ht="14.25" customHeight="1" x14ac:dyDescent="0.25"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</row>
    <row r="3913" spans="4:44" ht="14.25" customHeight="1" x14ac:dyDescent="0.25"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</row>
    <row r="3914" spans="4:44" ht="14.25" customHeight="1" x14ac:dyDescent="0.25"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</row>
    <row r="3915" spans="4:44" ht="14.25" customHeight="1" x14ac:dyDescent="0.25"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</row>
    <row r="3916" spans="4:44" ht="14.25" customHeight="1" x14ac:dyDescent="0.25"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</row>
    <row r="3917" spans="4:44" ht="14.25" customHeight="1" x14ac:dyDescent="0.25"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</row>
    <row r="3918" spans="4:44" ht="14.25" customHeight="1" x14ac:dyDescent="0.25"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</row>
    <row r="3919" spans="4:44" ht="14.25" customHeight="1" x14ac:dyDescent="0.25"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</row>
    <row r="3920" spans="4:44" ht="14.25" customHeight="1" x14ac:dyDescent="0.25"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</row>
    <row r="3921" spans="4:44" ht="14.25" customHeight="1" x14ac:dyDescent="0.25"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</row>
    <row r="3922" spans="4:44" ht="14.25" customHeight="1" x14ac:dyDescent="0.25"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</row>
    <row r="3923" spans="4:44" ht="14.25" customHeight="1" x14ac:dyDescent="0.25"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</row>
    <row r="3924" spans="4:44" ht="14.25" customHeight="1" x14ac:dyDescent="0.25"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</row>
    <row r="3925" spans="4:44" ht="14.25" customHeight="1" x14ac:dyDescent="0.25"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</row>
    <row r="3926" spans="4:44" ht="14.25" customHeight="1" x14ac:dyDescent="0.25"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</row>
    <row r="3927" spans="4:44" ht="14.25" customHeight="1" x14ac:dyDescent="0.25"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</row>
    <row r="3928" spans="4:44" ht="14.25" customHeight="1" x14ac:dyDescent="0.25"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</row>
    <row r="3929" spans="4:44" ht="14.25" customHeight="1" x14ac:dyDescent="0.25"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</row>
    <row r="3930" spans="4:44" ht="14.25" customHeight="1" x14ac:dyDescent="0.25"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</row>
    <row r="3931" spans="4:44" ht="14.25" customHeight="1" x14ac:dyDescent="0.25"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</row>
    <row r="3932" spans="4:44" ht="14.25" customHeight="1" x14ac:dyDescent="0.25"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</row>
    <row r="3933" spans="4:44" ht="14.25" customHeight="1" x14ac:dyDescent="0.25"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</row>
    <row r="3934" spans="4:44" ht="14.25" customHeight="1" x14ac:dyDescent="0.25"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</row>
    <row r="3935" spans="4:44" ht="14.25" customHeight="1" x14ac:dyDescent="0.25"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</row>
    <row r="3936" spans="4:44" ht="14.25" customHeight="1" x14ac:dyDescent="0.25"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</row>
    <row r="3937" spans="4:44" ht="14.25" customHeight="1" x14ac:dyDescent="0.25"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</row>
    <row r="3938" spans="4:44" ht="14.25" customHeight="1" x14ac:dyDescent="0.25"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</row>
    <row r="3939" spans="4:44" ht="14.25" customHeight="1" x14ac:dyDescent="0.25"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</row>
    <row r="3940" spans="4:44" ht="14.25" customHeight="1" x14ac:dyDescent="0.25"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</row>
    <row r="3941" spans="4:44" ht="14.25" customHeight="1" x14ac:dyDescent="0.25"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</row>
    <row r="3942" spans="4:44" ht="14.25" customHeight="1" x14ac:dyDescent="0.25"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</row>
    <row r="3943" spans="4:44" ht="14.25" customHeight="1" x14ac:dyDescent="0.25"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</row>
    <row r="3944" spans="4:44" ht="14.25" customHeight="1" x14ac:dyDescent="0.25"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</row>
    <row r="3945" spans="4:44" ht="14.25" customHeight="1" x14ac:dyDescent="0.25"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</row>
    <row r="3946" spans="4:44" ht="14.25" customHeight="1" x14ac:dyDescent="0.25"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</row>
    <row r="3947" spans="4:44" ht="14.25" customHeight="1" x14ac:dyDescent="0.25"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</row>
    <row r="3948" spans="4:44" ht="14.25" customHeight="1" x14ac:dyDescent="0.25"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</row>
    <row r="3949" spans="4:44" ht="14.25" customHeight="1" x14ac:dyDescent="0.25"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</row>
    <row r="3950" spans="4:44" ht="14.25" customHeight="1" x14ac:dyDescent="0.25"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</row>
    <row r="3951" spans="4:44" ht="14.25" customHeight="1" x14ac:dyDescent="0.25"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</row>
    <row r="3952" spans="4:44" ht="14.25" customHeight="1" x14ac:dyDescent="0.25"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</row>
    <row r="3953" spans="4:44" ht="14.25" customHeight="1" x14ac:dyDescent="0.25"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</row>
    <row r="3954" spans="4:44" ht="14.25" customHeight="1" x14ac:dyDescent="0.25"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</row>
    <row r="3955" spans="4:44" ht="14.25" customHeight="1" x14ac:dyDescent="0.25"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</row>
    <row r="3956" spans="4:44" ht="14.25" customHeight="1" x14ac:dyDescent="0.25"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</row>
    <row r="3957" spans="4:44" ht="14.25" customHeight="1" x14ac:dyDescent="0.25"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</row>
    <row r="3958" spans="4:44" ht="14.25" customHeight="1" x14ac:dyDescent="0.25"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</row>
    <row r="3959" spans="4:44" ht="14.25" customHeight="1" x14ac:dyDescent="0.25"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</row>
    <row r="3960" spans="4:44" ht="14.25" customHeight="1" x14ac:dyDescent="0.25"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</row>
    <row r="3961" spans="4:44" ht="14.25" customHeight="1" x14ac:dyDescent="0.25"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</row>
    <row r="3962" spans="4:44" ht="14.25" customHeight="1" x14ac:dyDescent="0.25"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</row>
    <row r="3963" spans="4:44" ht="14.25" customHeight="1" x14ac:dyDescent="0.25"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</row>
    <row r="3964" spans="4:44" ht="14.25" customHeight="1" x14ac:dyDescent="0.25"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</row>
    <row r="3965" spans="4:44" ht="14.25" customHeight="1" x14ac:dyDescent="0.25"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</row>
    <row r="3966" spans="4:44" ht="14.25" customHeight="1" x14ac:dyDescent="0.25"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</row>
    <row r="3967" spans="4:44" ht="14.25" customHeight="1" x14ac:dyDescent="0.25"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</row>
    <row r="3968" spans="4:44" ht="14.25" customHeight="1" x14ac:dyDescent="0.25"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</row>
    <row r="3969" spans="4:44" ht="14.25" customHeight="1" x14ac:dyDescent="0.25"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</row>
    <row r="3970" spans="4:44" ht="14.25" customHeight="1" x14ac:dyDescent="0.25"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</row>
    <row r="3971" spans="4:44" ht="14.25" customHeight="1" x14ac:dyDescent="0.25"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</row>
    <row r="3972" spans="4:44" ht="14.25" customHeight="1" x14ac:dyDescent="0.25"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</row>
    <row r="3973" spans="4:44" ht="14.25" customHeight="1" x14ac:dyDescent="0.25"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</row>
    <row r="3974" spans="4:44" ht="14.25" customHeight="1" x14ac:dyDescent="0.25"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</row>
    <row r="3975" spans="4:44" ht="14.25" customHeight="1" x14ac:dyDescent="0.25"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</row>
    <row r="3976" spans="4:44" ht="14.25" customHeight="1" x14ac:dyDescent="0.25"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</row>
    <row r="3977" spans="4:44" ht="14.25" customHeight="1" x14ac:dyDescent="0.25"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</row>
    <row r="3978" spans="4:44" ht="14.25" customHeight="1" x14ac:dyDescent="0.25"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</row>
    <row r="3979" spans="4:44" ht="14.25" customHeight="1" x14ac:dyDescent="0.25"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</row>
    <row r="3980" spans="4:44" ht="14.25" customHeight="1" x14ac:dyDescent="0.25"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</row>
    <row r="3981" spans="4:44" ht="14.25" customHeight="1" x14ac:dyDescent="0.25"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</row>
    <row r="3982" spans="4:44" ht="14.25" customHeight="1" x14ac:dyDescent="0.25"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</row>
    <row r="3983" spans="4:44" ht="14.25" customHeight="1" x14ac:dyDescent="0.25"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</row>
    <row r="3984" spans="4:44" ht="14.25" customHeight="1" x14ac:dyDescent="0.25"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</row>
    <row r="3985" spans="4:44" ht="14.25" customHeight="1" x14ac:dyDescent="0.25"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</row>
    <row r="3986" spans="4:44" ht="14.25" customHeight="1" x14ac:dyDescent="0.25"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</row>
    <row r="3987" spans="4:44" ht="14.25" customHeight="1" x14ac:dyDescent="0.25"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</row>
    <row r="3988" spans="4:44" ht="14.25" customHeight="1" x14ac:dyDescent="0.25"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</row>
    <row r="3989" spans="4:44" ht="14.25" customHeight="1" x14ac:dyDescent="0.25"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</row>
    <row r="3990" spans="4:44" ht="14.25" customHeight="1" x14ac:dyDescent="0.25"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</row>
    <row r="3991" spans="4:44" ht="14.25" customHeight="1" x14ac:dyDescent="0.25"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</row>
    <row r="3992" spans="4:44" ht="14.25" customHeight="1" x14ac:dyDescent="0.25"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</row>
    <row r="3993" spans="4:44" ht="14.25" customHeight="1" x14ac:dyDescent="0.25"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</row>
    <row r="3994" spans="4:44" ht="14.25" customHeight="1" x14ac:dyDescent="0.25"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</row>
    <row r="3995" spans="4:44" ht="14.25" customHeight="1" x14ac:dyDescent="0.25"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</row>
    <row r="3996" spans="4:44" ht="14.25" customHeight="1" x14ac:dyDescent="0.25"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</row>
    <row r="3997" spans="4:44" ht="14.25" customHeight="1" x14ac:dyDescent="0.25"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</row>
    <row r="3998" spans="4:44" ht="14.25" customHeight="1" x14ac:dyDescent="0.25"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</row>
    <row r="3999" spans="4:44" ht="14.25" customHeight="1" x14ac:dyDescent="0.25"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</row>
    <row r="4000" spans="4:44" ht="14.25" customHeight="1" x14ac:dyDescent="0.25"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</row>
    <row r="4001" spans="4:44" ht="14.25" customHeight="1" x14ac:dyDescent="0.25"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</row>
    <row r="4002" spans="4:44" ht="14.25" customHeight="1" x14ac:dyDescent="0.25"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</row>
    <row r="4003" spans="4:44" ht="14.25" customHeight="1" x14ac:dyDescent="0.25"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</row>
    <row r="4004" spans="4:44" ht="14.25" customHeight="1" x14ac:dyDescent="0.25"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</row>
    <row r="4005" spans="4:44" ht="14.25" customHeight="1" x14ac:dyDescent="0.25"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</row>
    <row r="4006" spans="4:44" ht="14.25" customHeight="1" x14ac:dyDescent="0.25"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</row>
    <row r="4007" spans="4:44" ht="14.25" customHeight="1" x14ac:dyDescent="0.25"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</row>
    <row r="4008" spans="4:44" ht="14.25" customHeight="1" x14ac:dyDescent="0.25"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</row>
    <row r="4009" spans="4:44" ht="14.25" customHeight="1" x14ac:dyDescent="0.25"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</row>
    <row r="4010" spans="4:44" ht="14.25" customHeight="1" x14ac:dyDescent="0.25"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</row>
    <row r="4011" spans="4:44" ht="14.25" customHeight="1" x14ac:dyDescent="0.25"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</row>
    <row r="4012" spans="4:44" ht="14.25" customHeight="1" x14ac:dyDescent="0.25"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</row>
    <row r="4013" spans="4:44" ht="14.25" customHeight="1" x14ac:dyDescent="0.25"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</row>
    <row r="4014" spans="4:44" ht="14.25" customHeight="1" x14ac:dyDescent="0.25"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</row>
    <row r="4015" spans="4:44" ht="14.25" customHeight="1" x14ac:dyDescent="0.25"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</row>
    <row r="4016" spans="4:44" ht="14.25" customHeight="1" x14ac:dyDescent="0.25"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</row>
    <row r="4017" spans="4:44" ht="14.25" customHeight="1" x14ac:dyDescent="0.25"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</row>
    <row r="4018" spans="4:44" ht="14.25" customHeight="1" x14ac:dyDescent="0.25"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</row>
    <row r="4019" spans="4:44" ht="14.25" customHeight="1" x14ac:dyDescent="0.25"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</row>
    <row r="4020" spans="4:44" ht="14.25" customHeight="1" x14ac:dyDescent="0.25"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</row>
    <row r="4021" spans="4:44" ht="14.25" customHeight="1" x14ac:dyDescent="0.25"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</row>
    <row r="4022" spans="4:44" ht="14.25" customHeight="1" x14ac:dyDescent="0.25"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</row>
    <row r="4023" spans="4:44" ht="14.25" customHeight="1" x14ac:dyDescent="0.25"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</row>
    <row r="4024" spans="4:44" ht="14.25" customHeight="1" x14ac:dyDescent="0.25"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</row>
    <row r="4025" spans="4:44" ht="14.25" customHeight="1" x14ac:dyDescent="0.25"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</row>
    <row r="4026" spans="4:44" ht="14.25" customHeight="1" x14ac:dyDescent="0.25"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</row>
    <row r="4027" spans="4:44" ht="14.25" customHeight="1" x14ac:dyDescent="0.25"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</row>
    <row r="4028" spans="4:44" ht="14.25" customHeight="1" x14ac:dyDescent="0.25"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</row>
    <row r="4029" spans="4:44" ht="14.25" customHeight="1" x14ac:dyDescent="0.25"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</row>
    <row r="4030" spans="4:44" ht="14.25" customHeight="1" x14ac:dyDescent="0.25"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</row>
    <row r="4031" spans="4:44" ht="14.25" customHeight="1" x14ac:dyDescent="0.25"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</row>
    <row r="4032" spans="4:44" ht="14.25" customHeight="1" x14ac:dyDescent="0.25"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</row>
    <row r="4033" spans="4:44" ht="14.25" customHeight="1" x14ac:dyDescent="0.25"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</row>
    <row r="4034" spans="4:44" ht="14.25" customHeight="1" x14ac:dyDescent="0.25"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</row>
    <row r="4035" spans="4:44" ht="14.25" customHeight="1" x14ac:dyDescent="0.25"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</row>
    <row r="4036" spans="4:44" ht="14.25" customHeight="1" x14ac:dyDescent="0.25"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</row>
    <row r="4037" spans="4:44" ht="14.25" customHeight="1" x14ac:dyDescent="0.25"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</row>
    <row r="4038" spans="4:44" ht="14.25" customHeight="1" x14ac:dyDescent="0.25"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</row>
    <row r="4039" spans="4:44" ht="14.25" customHeight="1" x14ac:dyDescent="0.25"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</row>
    <row r="4040" spans="4:44" ht="14.25" customHeight="1" x14ac:dyDescent="0.25"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</row>
    <row r="4041" spans="4:44" ht="14.25" customHeight="1" x14ac:dyDescent="0.25"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</row>
    <row r="4042" spans="4:44" ht="14.25" customHeight="1" x14ac:dyDescent="0.25"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</row>
    <row r="4043" spans="4:44" ht="14.25" customHeight="1" x14ac:dyDescent="0.25"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</row>
    <row r="4044" spans="4:44" ht="14.25" customHeight="1" x14ac:dyDescent="0.25"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</row>
    <row r="4045" spans="4:44" ht="14.25" customHeight="1" x14ac:dyDescent="0.25"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</row>
    <row r="4046" spans="4:44" ht="14.25" customHeight="1" x14ac:dyDescent="0.25"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</row>
    <row r="4047" spans="4:44" ht="14.25" customHeight="1" x14ac:dyDescent="0.25"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</row>
    <row r="4048" spans="4:44" ht="14.25" customHeight="1" x14ac:dyDescent="0.25"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</row>
    <row r="4049" spans="4:44" ht="14.25" customHeight="1" x14ac:dyDescent="0.25"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</row>
    <row r="4050" spans="4:44" ht="14.25" customHeight="1" x14ac:dyDescent="0.25"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</row>
    <row r="4051" spans="4:44" ht="14.25" customHeight="1" x14ac:dyDescent="0.25"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</row>
    <row r="4052" spans="4:44" ht="14.25" customHeight="1" x14ac:dyDescent="0.25"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</row>
    <row r="4053" spans="4:44" ht="14.25" customHeight="1" x14ac:dyDescent="0.25"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</row>
    <row r="4054" spans="4:44" ht="14.25" customHeight="1" x14ac:dyDescent="0.25"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</row>
    <row r="4055" spans="4:44" ht="14.25" customHeight="1" x14ac:dyDescent="0.25"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</row>
    <row r="4056" spans="4:44" ht="14.25" customHeight="1" x14ac:dyDescent="0.25"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</row>
    <row r="4057" spans="4:44" ht="14.25" customHeight="1" x14ac:dyDescent="0.25"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</row>
    <row r="4058" spans="4:44" ht="14.25" customHeight="1" x14ac:dyDescent="0.25"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</row>
    <row r="4059" spans="4:44" ht="14.25" customHeight="1" x14ac:dyDescent="0.25"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</row>
    <row r="4060" spans="4:44" ht="14.25" customHeight="1" x14ac:dyDescent="0.25"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</row>
    <row r="4061" spans="4:44" ht="14.25" customHeight="1" x14ac:dyDescent="0.25"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</row>
    <row r="4062" spans="4:44" ht="14.25" customHeight="1" x14ac:dyDescent="0.25"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</row>
    <row r="4063" spans="4:44" ht="14.25" customHeight="1" x14ac:dyDescent="0.25"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</row>
    <row r="4064" spans="4:44" ht="14.25" customHeight="1" x14ac:dyDescent="0.25"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</row>
    <row r="4065" spans="4:44" ht="14.25" customHeight="1" x14ac:dyDescent="0.25"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</row>
    <row r="4066" spans="4:44" ht="14.25" customHeight="1" x14ac:dyDescent="0.25"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</row>
    <row r="4067" spans="4:44" ht="14.25" customHeight="1" x14ac:dyDescent="0.25"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</row>
    <row r="4068" spans="4:44" ht="14.25" customHeight="1" x14ac:dyDescent="0.25"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</row>
    <row r="4069" spans="4:44" ht="14.25" customHeight="1" x14ac:dyDescent="0.25"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</row>
    <row r="4070" spans="4:44" ht="14.25" customHeight="1" x14ac:dyDescent="0.25"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</row>
    <row r="4071" spans="4:44" ht="14.25" customHeight="1" x14ac:dyDescent="0.25"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</row>
    <row r="4072" spans="4:44" ht="14.25" customHeight="1" x14ac:dyDescent="0.25"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</row>
    <row r="4073" spans="4:44" ht="14.25" customHeight="1" x14ac:dyDescent="0.25"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</row>
    <row r="4074" spans="4:44" ht="14.25" customHeight="1" x14ac:dyDescent="0.25"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</row>
    <row r="4075" spans="4:44" ht="14.25" customHeight="1" x14ac:dyDescent="0.25"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</row>
    <row r="4076" spans="4:44" ht="14.25" customHeight="1" x14ac:dyDescent="0.25"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</row>
    <row r="4077" spans="4:44" ht="14.25" customHeight="1" x14ac:dyDescent="0.25"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</row>
    <row r="4078" spans="4:44" ht="14.25" customHeight="1" x14ac:dyDescent="0.25"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</row>
    <row r="4079" spans="4:44" ht="14.25" customHeight="1" x14ac:dyDescent="0.25"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</row>
    <row r="4080" spans="4:44" ht="14.25" customHeight="1" x14ac:dyDescent="0.25"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</row>
    <row r="4081" spans="4:44" ht="14.25" customHeight="1" x14ac:dyDescent="0.25"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</row>
    <row r="4082" spans="4:44" ht="14.25" customHeight="1" x14ac:dyDescent="0.25"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</row>
    <row r="4083" spans="4:44" ht="14.25" customHeight="1" x14ac:dyDescent="0.25"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</row>
    <row r="4084" spans="4:44" ht="14.25" customHeight="1" x14ac:dyDescent="0.25"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</row>
    <row r="4085" spans="4:44" ht="14.25" customHeight="1" x14ac:dyDescent="0.25"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</row>
    <row r="4086" spans="4:44" ht="14.25" customHeight="1" x14ac:dyDescent="0.25"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</row>
    <row r="4087" spans="4:44" ht="14.25" customHeight="1" x14ac:dyDescent="0.25"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</row>
    <row r="4088" spans="4:44" ht="14.25" customHeight="1" x14ac:dyDescent="0.25"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</row>
    <row r="4089" spans="4:44" ht="14.25" customHeight="1" x14ac:dyDescent="0.25"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</row>
    <row r="4090" spans="4:44" ht="14.25" customHeight="1" x14ac:dyDescent="0.25"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</row>
    <row r="4091" spans="4:44" ht="14.25" customHeight="1" x14ac:dyDescent="0.25"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</row>
    <row r="4092" spans="4:44" ht="14.25" customHeight="1" x14ac:dyDescent="0.25"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</row>
    <row r="4093" spans="4:44" ht="14.25" customHeight="1" x14ac:dyDescent="0.25"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</row>
    <row r="4094" spans="4:44" ht="14.25" customHeight="1" x14ac:dyDescent="0.25"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</row>
    <row r="4095" spans="4:44" ht="14.25" customHeight="1" x14ac:dyDescent="0.25"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</row>
    <row r="4096" spans="4:44" ht="14.25" customHeight="1" x14ac:dyDescent="0.25"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</row>
    <row r="4097" spans="4:44" ht="14.25" customHeight="1" x14ac:dyDescent="0.25"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</row>
    <row r="4098" spans="4:44" ht="14.25" customHeight="1" x14ac:dyDescent="0.25"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</row>
    <row r="4099" spans="4:44" ht="14.25" customHeight="1" x14ac:dyDescent="0.25"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</row>
    <row r="4100" spans="4:44" ht="14.25" customHeight="1" x14ac:dyDescent="0.25"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</row>
    <row r="4101" spans="4:44" ht="14.25" customHeight="1" x14ac:dyDescent="0.25"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</row>
    <row r="4102" spans="4:44" ht="14.25" customHeight="1" x14ac:dyDescent="0.25"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</row>
    <row r="4103" spans="4:44" ht="14.25" customHeight="1" x14ac:dyDescent="0.25"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</row>
    <row r="4104" spans="4:44" ht="14.25" customHeight="1" x14ac:dyDescent="0.25"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</row>
    <row r="4105" spans="4:44" ht="14.25" customHeight="1" x14ac:dyDescent="0.25"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</row>
    <row r="4106" spans="4:44" ht="14.25" customHeight="1" x14ac:dyDescent="0.25"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</row>
    <row r="4107" spans="4:44" ht="14.25" customHeight="1" x14ac:dyDescent="0.25"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</row>
    <row r="4108" spans="4:44" ht="14.25" customHeight="1" x14ac:dyDescent="0.25"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</row>
    <row r="4109" spans="4:44" ht="14.25" customHeight="1" x14ac:dyDescent="0.25"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</row>
    <row r="4110" spans="4:44" ht="14.25" customHeight="1" x14ac:dyDescent="0.25"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</row>
    <row r="4111" spans="4:44" ht="14.25" customHeight="1" x14ac:dyDescent="0.25"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</row>
    <row r="4112" spans="4:44" ht="14.25" customHeight="1" x14ac:dyDescent="0.25"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</row>
    <row r="4113" spans="4:44" ht="14.25" customHeight="1" x14ac:dyDescent="0.25"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</row>
    <row r="4114" spans="4:44" ht="14.25" customHeight="1" x14ac:dyDescent="0.25"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</row>
    <row r="4115" spans="4:44" ht="14.25" customHeight="1" x14ac:dyDescent="0.25"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</row>
    <row r="4116" spans="4:44" ht="14.25" customHeight="1" x14ac:dyDescent="0.25"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</row>
    <row r="4117" spans="4:44" ht="14.25" customHeight="1" x14ac:dyDescent="0.25"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</row>
    <row r="4118" spans="4:44" ht="14.25" customHeight="1" x14ac:dyDescent="0.25"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</row>
    <row r="4119" spans="4:44" ht="14.25" customHeight="1" x14ac:dyDescent="0.25"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</row>
    <row r="4120" spans="4:44" ht="14.25" customHeight="1" x14ac:dyDescent="0.25"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</row>
    <row r="4121" spans="4:44" ht="14.25" customHeight="1" x14ac:dyDescent="0.25"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</row>
    <row r="4122" spans="4:44" ht="14.25" customHeight="1" x14ac:dyDescent="0.25"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</row>
    <row r="4123" spans="4:44" ht="14.25" customHeight="1" x14ac:dyDescent="0.25"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</row>
    <row r="4124" spans="4:44" ht="14.25" customHeight="1" x14ac:dyDescent="0.25"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</row>
    <row r="4125" spans="4:44" ht="14.25" customHeight="1" x14ac:dyDescent="0.25"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</row>
    <row r="4126" spans="4:44" ht="14.25" customHeight="1" x14ac:dyDescent="0.25"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</row>
    <row r="4127" spans="4:44" ht="14.25" customHeight="1" x14ac:dyDescent="0.25"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</row>
    <row r="4128" spans="4:44" ht="14.25" customHeight="1" x14ac:dyDescent="0.25"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</row>
    <row r="4129" spans="4:44" ht="14.25" customHeight="1" x14ac:dyDescent="0.25"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</row>
    <row r="4130" spans="4:44" ht="14.25" customHeight="1" x14ac:dyDescent="0.25"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</row>
    <row r="4131" spans="4:44" ht="14.25" customHeight="1" x14ac:dyDescent="0.25"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</row>
    <row r="4132" spans="4:44" ht="14.25" customHeight="1" x14ac:dyDescent="0.25"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</row>
    <row r="4133" spans="4:44" ht="14.25" customHeight="1" x14ac:dyDescent="0.25"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</row>
    <row r="4134" spans="4:44" ht="14.25" customHeight="1" x14ac:dyDescent="0.25"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</row>
    <row r="4135" spans="4:44" ht="14.25" customHeight="1" x14ac:dyDescent="0.25"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</row>
    <row r="4136" spans="4:44" ht="14.25" customHeight="1" x14ac:dyDescent="0.25"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</row>
    <row r="4137" spans="4:44" ht="14.25" customHeight="1" x14ac:dyDescent="0.25"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</row>
    <row r="4138" spans="4:44" ht="14.25" customHeight="1" x14ac:dyDescent="0.25"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</row>
    <row r="4139" spans="4:44" ht="14.25" customHeight="1" x14ac:dyDescent="0.25"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</row>
    <row r="4140" spans="4:44" ht="14.25" customHeight="1" x14ac:dyDescent="0.25"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</row>
    <row r="4141" spans="4:44" ht="14.25" customHeight="1" x14ac:dyDescent="0.25"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</row>
    <row r="4142" spans="4:44" ht="14.25" customHeight="1" x14ac:dyDescent="0.25"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</row>
    <row r="4143" spans="4:44" ht="14.25" customHeight="1" x14ac:dyDescent="0.25"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</row>
    <row r="4144" spans="4:44" ht="14.25" customHeight="1" x14ac:dyDescent="0.25"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</row>
    <row r="4145" spans="4:44" ht="14.25" customHeight="1" x14ac:dyDescent="0.25"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</row>
    <row r="4146" spans="4:44" ht="14.25" customHeight="1" x14ac:dyDescent="0.25"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</row>
    <row r="4147" spans="4:44" ht="14.25" customHeight="1" x14ac:dyDescent="0.25"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</row>
    <row r="4148" spans="4:44" ht="14.25" customHeight="1" x14ac:dyDescent="0.25"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</row>
    <row r="4149" spans="4:44" ht="14.25" customHeight="1" x14ac:dyDescent="0.25"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</row>
    <row r="4150" spans="4:44" ht="14.25" customHeight="1" x14ac:dyDescent="0.25"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</row>
    <row r="4151" spans="4:44" ht="14.25" customHeight="1" x14ac:dyDescent="0.25"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</row>
    <row r="4152" spans="4:44" ht="14.25" customHeight="1" x14ac:dyDescent="0.25"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</row>
    <row r="4153" spans="4:44" ht="14.25" customHeight="1" x14ac:dyDescent="0.25"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</row>
    <row r="4154" spans="4:44" ht="14.25" customHeight="1" x14ac:dyDescent="0.25"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</row>
    <row r="4155" spans="4:44" ht="14.25" customHeight="1" x14ac:dyDescent="0.25"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</row>
    <row r="4156" spans="4:44" ht="14.25" customHeight="1" x14ac:dyDescent="0.25"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</row>
    <row r="4157" spans="4:44" ht="14.25" customHeight="1" x14ac:dyDescent="0.25"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</row>
    <row r="4158" spans="4:44" ht="14.25" customHeight="1" x14ac:dyDescent="0.25"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</row>
    <row r="4159" spans="4:44" ht="14.25" customHeight="1" x14ac:dyDescent="0.25"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</row>
    <row r="4160" spans="4:44" ht="14.25" customHeight="1" x14ac:dyDescent="0.25"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</row>
    <row r="4161" spans="4:44" ht="14.25" customHeight="1" x14ac:dyDescent="0.25"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</row>
    <row r="4162" spans="4:44" ht="14.25" customHeight="1" x14ac:dyDescent="0.25"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</row>
    <row r="4163" spans="4:44" ht="14.25" customHeight="1" x14ac:dyDescent="0.25"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</row>
    <row r="4164" spans="4:44" ht="14.25" customHeight="1" x14ac:dyDescent="0.25"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</row>
    <row r="4165" spans="4:44" ht="14.25" customHeight="1" x14ac:dyDescent="0.25"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</row>
    <row r="4166" spans="4:44" ht="14.25" customHeight="1" x14ac:dyDescent="0.25"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</row>
    <row r="4167" spans="4:44" ht="14.25" customHeight="1" x14ac:dyDescent="0.25"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</row>
    <row r="4168" spans="4:44" ht="14.25" customHeight="1" x14ac:dyDescent="0.25"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</row>
    <row r="4169" spans="4:44" ht="14.25" customHeight="1" x14ac:dyDescent="0.25"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</row>
    <row r="4170" spans="4:44" ht="14.25" customHeight="1" x14ac:dyDescent="0.25"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</row>
    <row r="4171" spans="4:44" ht="14.25" customHeight="1" x14ac:dyDescent="0.25"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</row>
    <row r="4172" spans="4:44" ht="14.25" customHeight="1" x14ac:dyDescent="0.25"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</row>
    <row r="4173" spans="4:44" ht="14.25" customHeight="1" x14ac:dyDescent="0.25"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</row>
    <row r="4174" spans="4:44" ht="14.25" customHeight="1" x14ac:dyDescent="0.25"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</row>
    <row r="4175" spans="4:44" ht="14.25" customHeight="1" x14ac:dyDescent="0.25"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</row>
    <row r="4176" spans="4:44" ht="14.25" customHeight="1" x14ac:dyDescent="0.25"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</row>
    <row r="4177" spans="4:44" ht="14.25" customHeight="1" x14ac:dyDescent="0.25"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</row>
    <row r="4178" spans="4:44" ht="14.25" customHeight="1" x14ac:dyDescent="0.25"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</row>
    <row r="4179" spans="4:44" ht="14.25" customHeight="1" x14ac:dyDescent="0.25"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</row>
    <row r="4180" spans="4:44" ht="14.25" customHeight="1" x14ac:dyDescent="0.25"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</row>
    <row r="4181" spans="4:44" ht="14.25" customHeight="1" x14ac:dyDescent="0.25"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</row>
    <row r="4182" spans="4:44" ht="14.25" customHeight="1" x14ac:dyDescent="0.25"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</row>
    <row r="4183" spans="4:44" ht="14.25" customHeight="1" x14ac:dyDescent="0.25"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</row>
    <row r="4184" spans="4:44" ht="14.25" customHeight="1" x14ac:dyDescent="0.25"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</row>
    <row r="4185" spans="4:44" ht="14.25" customHeight="1" x14ac:dyDescent="0.25"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</row>
    <row r="4186" spans="4:44" ht="14.25" customHeight="1" x14ac:dyDescent="0.25"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</row>
    <row r="4187" spans="4:44" ht="14.25" customHeight="1" x14ac:dyDescent="0.25"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</row>
    <row r="4188" spans="4:44" ht="14.25" customHeight="1" x14ac:dyDescent="0.25"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</row>
    <row r="4189" spans="4:44" ht="14.25" customHeight="1" x14ac:dyDescent="0.25"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</row>
    <row r="4190" spans="4:44" ht="14.25" customHeight="1" x14ac:dyDescent="0.25"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</row>
    <row r="4191" spans="4:44" ht="14.25" customHeight="1" x14ac:dyDescent="0.25"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</row>
    <row r="4192" spans="4:44" ht="14.25" customHeight="1" x14ac:dyDescent="0.25"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</row>
    <row r="4193" spans="4:44" ht="14.25" customHeight="1" x14ac:dyDescent="0.25"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</row>
    <row r="4194" spans="4:44" ht="14.25" customHeight="1" x14ac:dyDescent="0.25"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</row>
    <row r="4195" spans="4:44" ht="14.25" customHeight="1" x14ac:dyDescent="0.25"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</row>
    <row r="4196" spans="4:44" ht="14.25" customHeight="1" x14ac:dyDescent="0.25"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</row>
    <row r="4197" spans="4:44" ht="14.25" customHeight="1" x14ac:dyDescent="0.25"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</row>
    <row r="4198" spans="4:44" ht="14.25" customHeight="1" x14ac:dyDescent="0.25"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</row>
    <row r="4199" spans="4:44" ht="14.25" customHeight="1" x14ac:dyDescent="0.25"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</row>
    <row r="4200" spans="4:44" ht="14.25" customHeight="1" x14ac:dyDescent="0.25"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</row>
    <row r="4201" spans="4:44" ht="14.25" customHeight="1" x14ac:dyDescent="0.25"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</row>
    <row r="4202" spans="4:44" ht="14.25" customHeight="1" x14ac:dyDescent="0.25"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</row>
    <row r="4203" spans="4:44" ht="14.25" customHeight="1" x14ac:dyDescent="0.25"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</row>
    <row r="4204" spans="4:44" ht="14.25" customHeight="1" x14ac:dyDescent="0.25"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</row>
    <row r="4205" spans="4:44" ht="14.25" customHeight="1" x14ac:dyDescent="0.25"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</row>
    <row r="4206" spans="4:44" ht="14.25" customHeight="1" x14ac:dyDescent="0.25"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</row>
    <row r="4207" spans="4:44" ht="14.25" customHeight="1" x14ac:dyDescent="0.25"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</row>
    <row r="4208" spans="4:44" ht="14.25" customHeight="1" x14ac:dyDescent="0.25"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</row>
    <row r="4209" spans="4:44" ht="14.25" customHeight="1" x14ac:dyDescent="0.25"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</row>
    <row r="4210" spans="4:44" ht="14.25" customHeight="1" x14ac:dyDescent="0.25"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</row>
    <row r="4211" spans="4:44" ht="14.25" customHeight="1" x14ac:dyDescent="0.25"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</row>
    <row r="4212" spans="4:44" ht="14.25" customHeight="1" x14ac:dyDescent="0.25"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</row>
    <row r="4213" spans="4:44" ht="14.25" customHeight="1" x14ac:dyDescent="0.25"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</row>
    <row r="4214" spans="4:44" ht="14.25" customHeight="1" x14ac:dyDescent="0.25"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</row>
    <row r="4215" spans="4:44" ht="14.25" customHeight="1" x14ac:dyDescent="0.25"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</row>
    <row r="4216" spans="4:44" ht="14.25" customHeight="1" x14ac:dyDescent="0.25"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</row>
    <row r="4217" spans="4:44" ht="14.25" customHeight="1" x14ac:dyDescent="0.25"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</row>
    <row r="4218" spans="4:44" ht="14.25" customHeight="1" x14ac:dyDescent="0.25"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</row>
    <row r="4219" spans="4:44" ht="14.25" customHeight="1" x14ac:dyDescent="0.25"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</row>
    <row r="4220" spans="4:44" ht="14.25" customHeight="1" x14ac:dyDescent="0.25"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</row>
    <row r="4221" spans="4:44" ht="14.25" customHeight="1" x14ac:dyDescent="0.25"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</row>
    <row r="4222" spans="4:44" ht="14.25" customHeight="1" x14ac:dyDescent="0.25"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</row>
    <row r="4223" spans="4:44" ht="14.25" customHeight="1" x14ac:dyDescent="0.25"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</row>
    <row r="4224" spans="4:44" ht="14.25" customHeight="1" x14ac:dyDescent="0.25"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</row>
    <row r="4225" spans="4:44" ht="14.25" customHeight="1" x14ac:dyDescent="0.25"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</row>
    <row r="4226" spans="4:44" ht="14.25" customHeight="1" x14ac:dyDescent="0.25"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</row>
    <row r="4227" spans="4:44" ht="14.25" customHeight="1" x14ac:dyDescent="0.25"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</row>
    <row r="4228" spans="4:44" ht="14.25" customHeight="1" x14ac:dyDescent="0.25"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</row>
    <row r="4229" spans="4:44" ht="14.25" customHeight="1" x14ac:dyDescent="0.25"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</row>
    <row r="4230" spans="4:44" ht="14.25" customHeight="1" x14ac:dyDescent="0.25"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</row>
    <row r="4231" spans="4:44" ht="14.25" customHeight="1" x14ac:dyDescent="0.25"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</row>
    <row r="4232" spans="4:44" ht="14.25" customHeight="1" x14ac:dyDescent="0.25"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</row>
    <row r="4233" spans="4:44" ht="14.25" customHeight="1" x14ac:dyDescent="0.25"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</row>
    <row r="4234" spans="4:44" ht="14.25" customHeight="1" x14ac:dyDescent="0.25"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</row>
    <row r="4235" spans="4:44" ht="14.25" customHeight="1" x14ac:dyDescent="0.25"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</row>
    <row r="4236" spans="4:44" ht="14.25" customHeight="1" x14ac:dyDescent="0.25"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</row>
    <row r="4237" spans="4:44" ht="14.25" customHeight="1" x14ac:dyDescent="0.25"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</row>
    <row r="4238" spans="4:44" ht="14.25" customHeight="1" x14ac:dyDescent="0.25"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</row>
    <row r="4239" spans="4:44" ht="14.25" customHeight="1" x14ac:dyDescent="0.25"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</row>
    <row r="4240" spans="4:44" ht="14.25" customHeight="1" x14ac:dyDescent="0.25"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</row>
    <row r="4241" spans="4:44" ht="14.25" customHeight="1" x14ac:dyDescent="0.25"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</row>
    <row r="4242" spans="4:44" ht="14.25" customHeight="1" x14ac:dyDescent="0.25"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</row>
    <row r="4243" spans="4:44" ht="14.25" customHeight="1" x14ac:dyDescent="0.25"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</row>
    <row r="4244" spans="4:44" ht="14.25" customHeight="1" x14ac:dyDescent="0.25"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</row>
    <row r="4245" spans="4:44" ht="14.25" customHeight="1" x14ac:dyDescent="0.25"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</row>
    <row r="4246" spans="4:44" ht="14.25" customHeight="1" x14ac:dyDescent="0.25"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</row>
    <row r="4247" spans="4:44" ht="14.25" customHeight="1" x14ac:dyDescent="0.25"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</row>
    <row r="4248" spans="4:44" ht="14.25" customHeight="1" x14ac:dyDescent="0.25"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</row>
    <row r="4249" spans="4:44" ht="14.25" customHeight="1" x14ac:dyDescent="0.25"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</row>
    <row r="4250" spans="4:44" ht="14.25" customHeight="1" x14ac:dyDescent="0.25"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</row>
    <row r="4251" spans="4:44" ht="14.25" customHeight="1" x14ac:dyDescent="0.25"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</row>
    <row r="4252" spans="4:44" ht="14.25" customHeight="1" x14ac:dyDescent="0.25"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</row>
    <row r="4253" spans="4:44" ht="14.25" customHeight="1" x14ac:dyDescent="0.25"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</row>
    <row r="4254" spans="4:44" ht="14.25" customHeight="1" x14ac:dyDescent="0.25"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</row>
    <row r="4255" spans="4:44" ht="14.25" customHeight="1" x14ac:dyDescent="0.25"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</row>
    <row r="4256" spans="4:44" ht="14.25" customHeight="1" x14ac:dyDescent="0.25"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</row>
    <row r="4257" spans="4:44" ht="14.25" customHeight="1" x14ac:dyDescent="0.25"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</row>
    <row r="4258" spans="4:44" ht="14.25" customHeight="1" x14ac:dyDescent="0.25"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</row>
    <row r="4259" spans="4:44" ht="14.25" customHeight="1" x14ac:dyDescent="0.25"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</row>
    <row r="4260" spans="4:44" ht="14.25" customHeight="1" x14ac:dyDescent="0.25"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</row>
    <row r="4261" spans="4:44" ht="14.25" customHeight="1" x14ac:dyDescent="0.25"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</row>
    <row r="4262" spans="4:44" ht="14.25" customHeight="1" x14ac:dyDescent="0.25"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</row>
    <row r="4263" spans="4:44" ht="14.25" customHeight="1" x14ac:dyDescent="0.25"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</row>
    <row r="4264" spans="4:44" ht="14.25" customHeight="1" x14ac:dyDescent="0.25"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</row>
    <row r="4265" spans="4:44" ht="14.25" customHeight="1" x14ac:dyDescent="0.25"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</row>
    <row r="4266" spans="4:44" ht="14.25" customHeight="1" x14ac:dyDescent="0.25"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</row>
    <row r="4267" spans="4:44" ht="14.25" customHeight="1" x14ac:dyDescent="0.25"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</row>
    <row r="4268" spans="4:44" ht="14.25" customHeight="1" x14ac:dyDescent="0.25"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</row>
    <row r="4269" spans="4:44" ht="14.25" customHeight="1" x14ac:dyDescent="0.25"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</row>
    <row r="4270" spans="4:44" ht="14.25" customHeight="1" x14ac:dyDescent="0.25"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</row>
    <row r="4271" spans="4:44" ht="14.25" customHeight="1" x14ac:dyDescent="0.25"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</row>
    <row r="4272" spans="4:44" ht="14.25" customHeight="1" x14ac:dyDescent="0.25"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</row>
    <row r="4273" spans="4:44" ht="14.25" customHeight="1" x14ac:dyDescent="0.25"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</row>
    <row r="4274" spans="4:44" ht="14.25" customHeight="1" x14ac:dyDescent="0.25"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</row>
    <row r="4275" spans="4:44" ht="14.25" customHeight="1" x14ac:dyDescent="0.25"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</row>
    <row r="4276" spans="4:44" ht="14.25" customHeight="1" x14ac:dyDescent="0.25"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</row>
    <row r="4277" spans="4:44" ht="14.25" customHeight="1" x14ac:dyDescent="0.25"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</row>
    <row r="4278" spans="4:44" ht="14.25" customHeight="1" x14ac:dyDescent="0.25"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</row>
    <row r="4279" spans="4:44" ht="14.25" customHeight="1" x14ac:dyDescent="0.25"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</row>
    <row r="4280" spans="4:44" ht="14.25" customHeight="1" x14ac:dyDescent="0.25"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</row>
    <row r="4281" spans="4:44" ht="14.25" customHeight="1" x14ac:dyDescent="0.25"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</row>
    <row r="4282" spans="4:44" ht="14.25" customHeight="1" x14ac:dyDescent="0.25"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</row>
    <row r="4283" spans="4:44" ht="14.25" customHeight="1" x14ac:dyDescent="0.25"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</row>
    <row r="4284" spans="4:44" ht="14.25" customHeight="1" x14ac:dyDescent="0.25"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</row>
    <row r="4285" spans="4:44" ht="14.25" customHeight="1" x14ac:dyDescent="0.25"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</row>
    <row r="4286" spans="4:44" ht="14.25" customHeight="1" x14ac:dyDescent="0.25"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</row>
    <row r="4287" spans="4:44" ht="14.25" customHeight="1" x14ac:dyDescent="0.25"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</row>
    <row r="4288" spans="4:44" ht="14.25" customHeight="1" x14ac:dyDescent="0.25"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</row>
    <row r="4289" spans="4:44" ht="14.25" customHeight="1" x14ac:dyDescent="0.25"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</row>
    <row r="4290" spans="4:44" ht="14.25" customHeight="1" x14ac:dyDescent="0.25"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</row>
    <row r="4291" spans="4:44" ht="14.25" customHeight="1" x14ac:dyDescent="0.25"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</row>
    <row r="4292" spans="4:44" ht="14.25" customHeight="1" x14ac:dyDescent="0.25"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</row>
    <row r="4293" spans="4:44" ht="14.25" customHeight="1" x14ac:dyDescent="0.25"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</row>
    <row r="4294" spans="4:44" ht="14.25" customHeight="1" x14ac:dyDescent="0.25"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</row>
    <row r="4295" spans="4:44" ht="14.25" customHeight="1" x14ac:dyDescent="0.25"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</row>
    <row r="4296" spans="4:44" ht="14.25" customHeight="1" x14ac:dyDescent="0.25"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</row>
    <row r="4297" spans="4:44" ht="14.25" customHeight="1" x14ac:dyDescent="0.25"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</row>
    <row r="4298" spans="4:44" ht="14.25" customHeight="1" x14ac:dyDescent="0.25"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</row>
    <row r="4299" spans="4:44" ht="14.25" customHeight="1" x14ac:dyDescent="0.25"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</row>
    <row r="4300" spans="4:44" ht="14.25" customHeight="1" x14ac:dyDescent="0.25"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</row>
    <row r="4301" spans="4:44" ht="14.25" customHeight="1" x14ac:dyDescent="0.25"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</row>
    <row r="4302" spans="4:44" ht="14.25" customHeight="1" x14ac:dyDescent="0.25"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</row>
    <row r="4303" spans="4:44" ht="14.25" customHeight="1" x14ac:dyDescent="0.25"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</row>
    <row r="4304" spans="4:44" ht="14.25" customHeight="1" x14ac:dyDescent="0.25"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</row>
    <row r="4305" spans="4:44" ht="14.25" customHeight="1" x14ac:dyDescent="0.25"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</row>
    <row r="4306" spans="4:44" ht="14.25" customHeight="1" x14ac:dyDescent="0.25"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</row>
    <row r="4307" spans="4:44" ht="14.25" customHeight="1" x14ac:dyDescent="0.25"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</row>
    <row r="4308" spans="4:44" ht="14.25" customHeight="1" x14ac:dyDescent="0.25"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</row>
    <row r="4309" spans="4:44" ht="14.25" customHeight="1" x14ac:dyDescent="0.25"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</row>
    <row r="4310" spans="4:44" ht="14.25" customHeight="1" x14ac:dyDescent="0.25"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</row>
    <row r="4311" spans="4:44" ht="14.25" customHeight="1" x14ac:dyDescent="0.25"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</row>
    <row r="4312" spans="4:44" ht="14.25" customHeight="1" x14ac:dyDescent="0.25"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</row>
    <row r="4313" spans="4:44" ht="14.25" customHeight="1" x14ac:dyDescent="0.25"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</row>
    <row r="4314" spans="4:44" ht="14.25" customHeight="1" x14ac:dyDescent="0.25"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</row>
    <row r="4315" spans="4:44" ht="14.25" customHeight="1" x14ac:dyDescent="0.25"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</row>
    <row r="4316" spans="4:44" ht="14.25" customHeight="1" x14ac:dyDescent="0.25"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</row>
    <row r="4317" spans="4:44" ht="14.25" customHeight="1" x14ac:dyDescent="0.25"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</row>
    <row r="4318" spans="4:44" ht="14.25" customHeight="1" x14ac:dyDescent="0.25"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</row>
    <row r="4319" spans="4:44" ht="14.25" customHeight="1" x14ac:dyDescent="0.25"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</row>
    <row r="4320" spans="4:44" ht="14.25" customHeight="1" x14ac:dyDescent="0.25"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</row>
    <row r="4321" spans="4:44" ht="14.25" customHeight="1" x14ac:dyDescent="0.25"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</row>
    <row r="4322" spans="4:44" ht="14.25" customHeight="1" x14ac:dyDescent="0.25"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</row>
    <row r="4323" spans="4:44" ht="14.25" customHeight="1" x14ac:dyDescent="0.25"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</row>
    <row r="4324" spans="4:44" ht="14.25" customHeight="1" x14ac:dyDescent="0.25"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</row>
    <row r="4325" spans="4:44" ht="14.25" customHeight="1" x14ac:dyDescent="0.25"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</row>
    <row r="4326" spans="4:44" ht="14.25" customHeight="1" x14ac:dyDescent="0.25"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</row>
    <row r="4327" spans="4:44" ht="14.25" customHeight="1" x14ac:dyDescent="0.25"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</row>
    <row r="4328" spans="4:44" ht="14.25" customHeight="1" x14ac:dyDescent="0.25"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</row>
    <row r="4329" spans="4:44" ht="14.25" customHeight="1" x14ac:dyDescent="0.25"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</row>
    <row r="4330" spans="4:44" ht="14.25" customHeight="1" x14ac:dyDescent="0.25"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</row>
    <row r="4331" spans="4:44" ht="14.25" customHeight="1" x14ac:dyDescent="0.25"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</row>
    <row r="4332" spans="4:44" ht="14.25" customHeight="1" x14ac:dyDescent="0.25"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</row>
    <row r="4333" spans="4:44" ht="14.25" customHeight="1" x14ac:dyDescent="0.25"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</row>
    <row r="4334" spans="4:44" ht="14.25" customHeight="1" x14ac:dyDescent="0.25"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</row>
    <row r="4335" spans="4:44" ht="14.25" customHeight="1" x14ac:dyDescent="0.25"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</row>
    <row r="4336" spans="4:44" ht="14.25" customHeight="1" x14ac:dyDescent="0.25"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</row>
    <row r="4337" spans="4:44" ht="14.25" customHeight="1" x14ac:dyDescent="0.25"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</row>
    <row r="4338" spans="4:44" ht="14.25" customHeight="1" x14ac:dyDescent="0.25"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</row>
    <row r="4339" spans="4:44" ht="14.25" customHeight="1" x14ac:dyDescent="0.25"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</row>
    <row r="4340" spans="4:44" ht="14.25" customHeight="1" x14ac:dyDescent="0.25"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</row>
    <row r="4341" spans="4:44" ht="14.25" customHeight="1" x14ac:dyDescent="0.25"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</row>
    <row r="4342" spans="4:44" ht="14.25" customHeight="1" x14ac:dyDescent="0.25"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</row>
    <row r="4343" spans="4:44" ht="14.25" customHeight="1" x14ac:dyDescent="0.25"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</row>
    <row r="4344" spans="4:44" ht="14.25" customHeight="1" x14ac:dyDescent="0.25"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</row>
    <row r="4345" spans="4:44" ht="14.25" customHeight="1" x14ac:dyDescent="0.25"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</row>
    <row r="4346" spans="4:44" ht="14.25" customHeight="1" x14ac:dyDescent="0.25"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</row>
    <row r="4347" spans="4:44" ht="14.25" customHeight="1" x14ac:dyDescent="0.25"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</row>
    <row r="4348" spans="4:44" ht="14.25" customHeight="1" x14ac:dyDescent="0.25"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</row>
    <row r="4349" spans="4:44" ht="14.25" customHeight="1" x14ac:dyDescent="0.25"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</row>
    <row r="4350" spans="4:44" ht="14.25" customHeight="1" x14ac:dyDescent="0.25"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</row>
    <row r="4351" spans="4:44" ht="14.25" customHeight="1" x14ac:dyDescent="0.25"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</row>
    <row r="4352" spans="4:44" ht="14.25" customHeight="1" x14ac:dyDescent="0.25"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</row>
    <row r="4353" spans="4:44" ht="14.25" customHeight="1" x14ac:dyDescent="0.25"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</row>
    <row r="4354" spans="4:44" ht="14.25" customHeight="1" x14ac:dyDescent="0.25"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</row>
    <row r="4355" spans="4:44" ht="14.25" customHeight="1" x14ac:dyDescent="0.25"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</row>
    <row r="4356" spans="4:44" ht="14.25" customHeight="1" x14ac:dyDescent="0.25"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</row>
    <row r="4357" spans="4:44" ht="14.25" customHeight="1" x14ac:dyDescent="0.25"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</row>
    <row r="4358" spans="4:44" ht="14.25" customHeight="1" x14ac:dyDescent="0.25"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</row>
    <row r="4359" spans="4:44" ht="14.25" customHeight="1" x14ac:dyDescent="0.25"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</row>
    <row r="4360" spans="4:44" ht="14.25" customHeight="1" x14ac:dyDescent="0.25"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</row>
    <row r="4361" spans="4:44" ht="14.25" customHeight="1" x14ac:dyDescent="0.25"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</row>
    <row r="4362" spans="4:44" ht="14.25" customHeight="1" x14ac:dyDescent="0.25"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</row>
    <row r="4363" spans="4:44" ht="14.25" customHeight="1" x14ac:dyDescent="0.25"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</row>
    <row r="4364" spans="4:44" ht="14.25" customHeight="1" x14ac:dyDescent="0.25"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</row>
    <row r="4365" spans="4:44" ht="14.25" customHeight="1" x14ac:dyDescent="0.25"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</row>
    <row r="4366" spans="4:44" ht="14.25" customHeight="1" x14ac:dyDescent="0.25"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</row>
    <row r="4367" spans="4:44" ht="14.25" customHeight="1" x14ac:dyDescent="0.25"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</row>
    <row r="4368" spans="4:44" ht="14.25" customHeight="1" x14ac:dyDescent="0.25"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</row>
    <row r="4369" spans="4:44" ht="14.25" customHeight="1" x14ac:dyDescent="0.25"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</row>
    <row r="4370" spans="4:44" ht="14.25" customHeight="1" x14ac:dyDescent="0.25"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</row>
    <row r="4371" spans="4:44" ht="14.25" customHeight="1" x14ac:dyDescent="0.25"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</row>
    <row r="4372" spans="4:44" ht="14.25" customHeight="1" x14ac:dyDescent="0.25"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</row>
    <row r="4373" spans="4:44" ht="14.25" customHeight="1" x14ac:dyDescent="0.25"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</row>
    <row r="4374" spans="4:44" ht="14.25" customHeight="1" x14ac:dyDescent="0.25"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</row>
    <row r="4375" spans="4:44" ht="14.25" customHeight="1" x14ac:dyDescent="0.25"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</row>
    <row r="4376" spans="4:44" ht="14.25" customHeight="1" x14ac:dyDescent="0.25"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</row>
    <row r="4377" spans="4:44" ht="14.25" customHeight="1" x14ac:dyDescent="0.25"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</row>
    <row r="4378" spans="4:44" ht="14.25" customHeight="1" x14ac:dyDescent="0.25"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</row>
    <row r="4379" spans="4:44" ht="14.25" customHeight="1" x14ac:dyDescent="0.25"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</row>
    <row r="4380" spans="4:44" ht="14.25" customHeight="1" x14ac:dyDescent="0.25"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</row>
    <row r="4381" spans="4:44" ht="14.25" customHeight="1" x14ac:dyDescent="0.25"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</row>
    <row r="4382" spans="4:44" ht="14.25" customHeight="1" x14ac:dyDescent="0.25"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</row>
    <row r="4383" spans="4:44" ht="14.25" customHeight="1" x14ac:dyDescent="0.25"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</row>
    <row r="4384" spans="4:44" ht="14.25" customHeight="1" x14ac:dyDescent="0.25"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</row>
    <row r="4385" spans="4:44" ht="14.25" customHeight="1" x14ac:dyDescent="0.25"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</row>
    <row r="4386" spans="4:44" ht="14.25" customHeight="1" x14ac:dyDescent="0.25"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</row>
    <row r="4387" spans="4:44" ht="14.25" customHeight="1" x14ac:dyDescent="0.25"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</row>
    <row r="4388" spans="4:44" ht="14.25" customHeight="1" x14ac:dyDescent="0.25"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</row>
    <row r="4389" spans="4:44" ht="14.25" customHeight="1" x14ac:dyDescent="0.25"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</row>
    <row r="4390" spans="4:44" ht="14.25" customHeight="1" x14ac:dyDescent="0.25"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</row>
    <row r="4391" spans="4:44" ht="14.25" customHeight="1" x14ac:dyDescent="0.25"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</row>
    <row r="4392" spans="4:44" ht="14.25" customHeight="1" x14ac:dyDescent="0.25"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</row>
    <row r="4393" spans="4:44" ht="14.25" customHeight="1" x14ac:dyDescent="0.25"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</row>
    <row r="4394" spans="4:44" ht="14.25" customHeight="1" x14ac:dyDescent="0.25"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</row>
    <row r="4395" spans="4:44" ht="14.25" customHeight="1" x14ac:dyDescent="0.25"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</row>
    <row r="4396" spans="4:44" ht="14.25" customHeight="1" x14ac:dyDescent="0.25"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</row>
    <row r="4397" spans="4:44" ht="14.25" customHeight="1" x14ac:dyDescent="0.25"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</row>
    <row r="4398" spans="4:44" ht="14.25" customHeight="1" x14ac:dyDescent="0.25"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</row>
    <row r="4399" spans="4:44" ht="14.25" customHeight="1" x14ac:dyDescent="0.25"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</row>
    <row r="4400" spans="4:44" ht="14.25" customHeight="1" x14ac:dyDescent="0.25"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</row>
    <row r="4401" spans="4:44" ht="14.25" customHeight="1" x14ac:dyDescent="0.25"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</row>
    <row r="4402" spans="4:44" ht="14.25" customHeight="1" x14ac:dyDescent="0.25"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</row>
    <row r="4403" spans="4:44" ht="14.25" customHeight="1" x14ac:dyDescent="0.25"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</row>
    <row r="4404" spans="4:44" ht="14.25" customHeight="1" x14ac:dyDescent="0.25"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</row>
    <row r="4405" spans="4:44" ht="14.25" customHeight="1" x14ac:dyDescent="0.25"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</row>
    <row r="4406" spans="4:44" ht="14.25" customHeight="1" x14ac:dyDescent="0.25"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</row>
    <row r="4407" spans="4:44" ht="14.25" customHeight="1" x14ac:dyDescent="0.25"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</row>
    <row r="4408" spans="4:44" ht="14.25" customHeight="1" x14ac:dyDescent="0.25"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</row>
    <row r="4409" spans="4:44" ht="14.25" customHeight="1" x14ac:dyDescent="0.25"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</row>
    <row r="4410" spans="4:44" ht="14.25" customHeight="1" x14ac:dyDescent="0.25"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</row>
    <row r="4411" spans="4:44" ht="14.25" customHeight="1" x14ac:dyDescent="0.25"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</row>
    <row r="4412" spans="4:44" ht="14.25" customHeight="1" x14ac:dyDescent="0.25"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</row>
    <row r="4413" spans="4:44" ht="14.25" customHeight="1" x14ac:dyDescent="0.25"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</row>
    <row r="4414" spans="4:44" ht="14.25" customHeight="1" x14ac:dyDescent="0.25"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</row>
    <row r="4415" spans="4:44" ht="14.25" customHeight="1" x14ac:dyDescent="0.25"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</row>
    <row r="4416" spans="4:44" ht="14.25" customHeight="1" x14ac:dyDescent="0.25"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</row>
    <row r="4417" spans="4:44" ht="14.25" customHeight="1" x14ac:dyDescent="0.25"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</row>
    <row r="4418" spans="4:44" ht="14.25" customHeight="1" x14ac:dyDescent="0.25"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</row>
    <row r="4419" spans="4:44" ht="14.25" customHeight="1" x14ac:dyDescent="0.25"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</row>
    <row r="4420" spans="4:44" ht="14.25" customHeight="1" x14ac:dyDescent="0.25"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</row>
    <row r="4421" spans="4:44" ht="14.25" customHeight="1" x14ac:dyDescent="0.25"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</row>
    <row r="4422" spans="4:44" ht="14.25" customHeight="1" x14ac:dyDescent="0.25"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</row>
    <row r="4423" spans="4:44" ht="14.25" customHeight="1" x14ac:dyDescent="0.25"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</row>
    <row r="4424" spans="4:44" ht="14.25" customHeight="1" x14ac:dyDescent="0.25"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</row>
    <row r="4425" spans="4:44" ht="14.25" customHeight="1" x14ac:dyDescent="0.25"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</row>
    <row r="4426" spans="4:44" ht="14.25" customHeight="1" x14ac:dyDescent="0.25"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</row>
    <row r="4427" spans="4:44" ht="14.25" customHeight="1" x14ac:dyDescent="0.25"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</row>
    <row r="4428" spans="4:44" ht="14.25" customHeight="1" x14ac:dyDescent="0.25"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</row>
    <row r="4429" spans="4:44" ht="14.25" customHeight="1" x14ac:dyDescent="0.25"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</row>
    <row r="4430" spans="4:44" ht="14.25" customHeight="1" x14ac:dyDescent="0.25"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</row>
    <row r="4431" spans="4:44" ht="14.25" customHeight="1" x14ac:dyDescent="0.25"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</row>
    <row r="4432" spans="4:44" ht="14.25" customHeight="1" x14ac:dyDescent="0.25"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</row>
    <row r="4433" spans="4:44" ht="14.25" customHeight="1" x14ac:dyDescent="0.25"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</row>
    <row r="4434" spans="4:44" ht="14.25" customHeight="1" x14ac:dyDescent="0.25"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</row>
    <row r="4435" spans="4:44" ht="14.25" customHeight="1" x14ac:dyDescent="0.25"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</row>
    <row r="4436" spans="4:44" ht="14.25" customHeight="1" x14ac:dyDescent="0.25"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</row>
    <row r="4437" spans="4:44" ht="14.25" customHeight="1" x14ac:dyDescent="0.25"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</row>
    <row r="4438" spans="4:44" ht="14.25" customHeight="1" x14ac:dyDescent="0.25"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</row>
    <row r="4439" spans="4:44" ht="14.25" customHeight="1" x14ac:dyDescent="0.25"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</row>
    <row r="4440" spans="4:44" ht="14.25" customHeight="1" x14ac:dyDescent="0.25"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</row>
    <row r="4441" spans="4:44" ht="14.25" customHeight="1" x14ac:dyDescent="0.25"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</row>
    <row r="4442" spans="4:44" ht="14.25" customHeight="1" x14ac:dyDescent="0.25"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</row>
    <row r="4443" spans="4:44" ht="14.25" customHeight="1" x14ac:dyDescent="0.25"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</row>
    <row r="4444" spans="4:44" ht="14.25" customHeight="1" x14ac:dyDescent="0.25"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</row>
    <row r="4445" spans="4:44" ht="14.25" customHeight="1" x14ac:dyDescent="0.25"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</row>
    <row r="4446" spans="4:44" ht="14.25" customHeight="1" x14ac:dyDescent="0.25"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</row>
    <row r="4447" spans="4:44" ht="14.25" customHeight="1" x14ac:dyDescent="0.25"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</row>
    <row r="4448" spans="4:44" ht="14.25" customHeight="1" x14ac:dyDescent="0.25"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</row>
    <row r="4449" spans="4:44" ht="14.25" customHeight="1" x14ac:dyDescent="0.25"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</row>
    <row r="4450" spans="4:44" ht="14.25" customHeight="1" x14ac:dyDescent="0.25"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</row>
    <row r="4451" spans="4:44" ht="14.25" customHeight="1" x14ac:dyDescent="0.25"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</row>
    <row r="4452" spans="4:44" ht="14.25" customHeight="1" x14ac:dyDescent="0.25"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</row>
    <row r="4453" spans="4:44" ht="14.25" customHeight="1" x14ac:dyDescent="0.25"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</row>
    <row r="4454" spans="4:44" ht="14.25" customHeight="1" x14ac:dyDescent="0.25"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</row>
    <row r="4455" spans="4:44" ht="14.25" customHeight="1" x14ac:dyDescent="0.25"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</row>
    <row r="4456" spans="4:44" ht="14.25" customHeight="1" x14ac:dyDescent="0.25"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</row>
    <row r="4457" spans="4:44" ht="14.25" customHeight="1" x14ac:dyDescent="0.25"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</row>
    <row r="4458" spans="4:44" ht="14.25" customHeight="1" x14ac:dyDescent="0.25"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</row>
    <row r="4459" spans="4:44" ht="14.25" customHeight="1" x14ac:dyDescent="0.25"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</row>
    <row r="4460" spans="4:44" ht="14.25" customHeight="1" x14ac:dyDescent="0.25"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</row>
    <row r="4461" spans="4:44" ht="14.25" customHeight="1" x14ac:dyDescent="0.25"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</row>
    <row r="4462" spans="4:44" ht="14.25" customHeight="1" x14ac:dyDescent="0.25"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</row>
    <row r="4463" spans="4:44" ht="14.25" customHeight="1" x14ac:dyDescent="0.25"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</row>
    <row r="4464" spans="4:44" ht="14.25" customHeight="1" x14ac:dyDescent="0.25"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</row>
    <row r="4465" spans="4:44" ht="14.25" customHeight="1" x14ac:dyDescent="0.25"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</row>
    <row r="4466" spans="4:44" ht="14.25" customHeight="1" x14ac:dyDescent="0.25"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</row>
    <row r="4467" spans="4:44" ht="14.25" customHeight="1" x14ac:dyDescent="0.25"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</row>
    <row r="4468" spans="4:44" ht="14.25" customHeight="1" x14ac:dyDescent="0.25"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</row>
    <row r="4469" spans="4:44" ht="14.25" customHeight="1" x14ac:dyDescent="0.25"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</row>
    <row r="4470" spans="4:44" ht="14.25" customHeight="1" x14ac:dyDescent="0.25"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</row>
    <row r="4471" spans="4:44" ht="14.25" customHeight="1" x14ac:dyDescent="0.25"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</row>
    <row r="4472" spans="4:44" ht="14.25" customHeight="1" x14ac:dyDescent="0.25"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</row>
    <row r="4473" spans="4:44" ht="14.25" customHeight="1" x14ac:dyDescent="0.25"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</row>
    <row r="4474" spans="4:44" ht="14.25" customHeight="1" x14ac:dyDescent="0.25"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</row>
    <row r="4475" spans="4:44" ht="14.25" customHeight="1" x14ac:dyDescent="0.25"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</row>
    <row r="4476" spans="4:44" ht="14.25" customHeight="1" x14ac:dyDescent="0.25"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</row>
    <row r="4477" spans="4:44" ht="14.25" customHeight="1" x14ac:dyDescent="0.25"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</row>
    <row r="4478" spans="4:44" ht="14.25" customHeight="1" x14ac:dyDescent="0.25"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</row>
    <row r="4479" spans="4:44" ht="14.25" customHeight="1" x14ac:dyDescent="0.25"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</row>
    <row r="4480" spans="4:44" ht="14.25" customHeight="1" x14ac:dyDescent="0.25"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</row>
    <row r="4481" spans="4:44" ht="14.25" customHeight="1" x14ac:dyDescent="0.25"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</row>
    <row r="4482" spans="4:44" ht="14.25" customHeight="1" x14ac:dyDescent="0.25"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</row>
    <row r="4483" spans="4:44" ht="14.25" customHeight="1" x14ac:dyDescent="0.25"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</row>
    <row r="4484" spans="4:44" ht="14.25" customHeight="1" x14ac:dyDescent="0.25"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</row>
    <row r="4485" spans="4:44" ht="14.25" customHeight="1" x14ac:dyDescent="0.25"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</row>
    <row r="4486" spans="4:44" ht="14.25" customHeight="1" x14ac:dyDescent="0.25"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</row>
    <row r="4487" spans="4:44" ht="14.25" customHeight="1" x14ac:dyDescent="0.25"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</row>
    <row r="4488" spans="4:44" ht="14.25" customHeight="1" x14ac:dyDescent="0.25"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</row>
    <row r="4489" spans="4:44" ht="14.25" customHeight="1" x14ac:dyDescent="0.25"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</row>
    <row r="4490" spans="4:44" ht="14.25" customHeight="1" x14ac:dyDescent="0.25"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</row>
    <row r="4491" spans="4:44" ht="14.25" customHeight="1" x14ac:dyDescent="0.25"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</row>
    <row r="4492" spans="4:44" ht="14.25" customHeight="1" x14ac:dyDescent="0.25"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</row>
    <row r="4493" spans="4:44" ht="14.25" customHeight="1" x14ac:dyDescent="0.25"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</row>
    <row r="4494" spans="4:44" ht="14.25" customHeight="1" x14ac:dyDescent="0.25"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</row>
    <row r="4495" spans="4:44" ht="14.25" customHeight="1" x14ac:dyDescent="0.25"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</row>
    <row r="4496" spans="4:44" ht="14.25" customHeight="1" x14ac:dyDescent="0.25"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</row>
    <row r="4497" spans="4:44" ht="14.25" customHeight="1" x14ac:dyDescent="0.25"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</row>
    <row r="4498" spans="4:44" ht="14.25" customHeight="1" x14ac:dyDescent="0.25"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</row>
    <row r="4499" spans="4:44" ht="14.25" customHeight="1" x14ac:dyDescent="0.25"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</row>
    <row r="4500" spans="4:44" ht="14.25" customHeight="1" x14ac:dyDescent="0.25"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</row>
    <row r="4501" spans="4:44" ht="14.25" customHeight="1" x14ac:dyDescent="0.25"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</row>
    <row r="4502" spans="4:44" ht="14.25" customHeight="1" x14ac:dyDescent="0.25"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</row>
    <row r="4503" spans="4:44" ht="14.25" customHeight="1" x14ac:dyDescent="0.25"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</row>
    <row r="4504" spans="4:44" ht="14.25" customHeight="1" x14ac:dyDescent="0.25"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</row>
    <row r="4505" spans="4:44" ht="14.25" customHeight="1" x14ac:dyDescent="0.25"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</row>
    <row r="4506" spans="4:44" ht="14.25" customHeight="1" x14ac:dyDescent="0.25"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</row>
    <row r="4507" spans="4:44" ht="14.25" customHeight="1" x14ac:dyDescent="0.25"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</row>
    <row r="4508" spans="4:44" ht="14.25" customHeight="1" x14ac:dyDescent="0.25"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</row>
    <row r="4509" spans="4:44" ht="14.25" customHeight="1" x14ac:dyDescent="0.25"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</row>
    <row r="4510" spans="4:44" ht="14.25" customHeight="1" x14ac:dyDescent="0.25"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</row>
    <row r="4511" spans="4:44" ht="14.25" customHeight="1" x14ac:dyDescent="0.25"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</row>
    <row r="4512" spans="4:44" ht="14.25" customHeight="1" x14ac:dyDescent="0.25"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</row>
    <row r="4513" spans="4:44" ht="14.25" customHeight="1" x14ac:dyDescent="0.25"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</row>
    <row r="4514" spans="4:44" ht="14.25" customHeight="1" x14ac:dyDescent="0.25"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</row>
    <row r="4515" spans="4:44" ht="14.25" customHeight="1" x14ac:dyDescent="0.25"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</row>
    <row r="4516" spans="4:44" ht="14.25" customHeight="1" x14ac:dyDescent="0.25"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</row>
    <row r="4517" spans="4:44" ht="14.25" customHeight="1" x14ac:dyDescent="0.25"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</row>
    <row r="4518" spans="4:44" ht="14.25" customHeight="1" x14ac:dyDescent="0.25"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</row>
    <row r="4519" spans="4:44" ht="14.25" customHeight="1" x14ac:dyDescent="0.25"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</row>
    <row r="4520" spans="4:44" ht="14.25" customHeight="1" x14ac:dyDescent="0.25"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</row>
    <row r="4521" spans="4:44" ht="14.25" customHeight="1" x14ac:dyDescent="0.25"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</row>
    <row r="4522" spans="4:44" ht="14.25" customHeight="1" x14ac:dyDescent="0.25"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</row>
    <row r="4523" spans="4:44" ht="14.25" customHeight="1" x14ac:dyDescent="0.25"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</row>
    <row r="4524" spans="4:44" ht="14.25" customHeight="1" x14ac:dyDescent="0.25"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</row>
    <row r="4525" spans="4:44" ht="14.25" customHeight="1" x14ac:dyDescent="0.25"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</row>
    <row r="4526" spans="4:44" ht="14.25" customHeight="1" x14ac:dyDescent="0.25"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</row>
    <row r="4527" spans="4:44" ht="14.25" customHeight="1" x14ac:dyDescent="0.25"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</row>
    <row r="4528" spans="4:44" ht="14.25" customHeight="1" x14ac:dyDescent="0.25"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</row>
    <row r="4529" spans="4:44" ht="14.25" customHeight="1" x14ac:dyDescent="0.25"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</row>
    <row r="4530" spans="4:44" ht="14.25" customHeight="1" x14ac:dyDescent="0.25"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</row>
    <row r="4531" spans="4:44" ht="14.25" customHeight="1" x14ac:dyDescent="0.25"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</row>
    <row r="4532" spans="4:44" ht="14.25" customHeight="1" x14ac:dyDescent="0.25"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</row>
    <row r="4533" spans="4:44" ht="14.25" customHeight="1" x14ac:dyDescent="0.25"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</row>
    <row r="4534" spans="4:44" ht="14.25" customHeight="1" x14ac:dyDescent="0.25"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</row>
    <row r="4535" spans="4:44" ht="14.25" customHeight="1" x14ac:dyDescent="0.25"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</row>
    <row r="4536" spans="4:44" ht="14.25" customHeight="1" x14ac:dyDescent="0.25"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</row>
    <row r="4537" spans="4:44" ht="14.25" customHeight="1" x14ac:dyDescent="0.25"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</row>
    <row r="4538" spans="4:44" ht="14.25" customHeight="1" x14ac:dyDescent="0.25"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</row>
    <row r="4539" spans="4:44" ht="14.25" customHeight="1" x14ac:dyDescent="0.25"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</row>
    <row r="4540" spans="4:44" ht="14.25" customHeight="1" x14ac:dyDescent="0.25"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</row>
    <row r="4541" spans="4:44" ht="14.25" customHeight="1" x14ac:dyDescent="0.25"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</row>
    <row r="4542" spans="4:44" ht="14.25" customHeight="1" x14ac:dyDescent="0.25"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</row>
    <row r="4543" spans="4:44" ht="14.25" customHeight="1" x14ac:dyDescent="0.25"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</row>
    <row r="4544" spans="4:44" ht="14.25" customHeight="1" x14ac:dyDescent="0.25"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</row>
    <row r="4545" spans="4:44" ht="14.25" customHeight="1" x14ac:dyDescent="0.25"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</row>
    <row r="4546" spans="4:44" ht="14.25" customHeight="1" x14ac:dyDescent="0.25"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</row>
    <row r="4547" spans="4:44" ht="14.25" customHeight="1" x14ac:dyDescent="0.25"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</row>
    <row r="4548" spans="4:44" ht="14.25" customHeight="1" x14ac:dyDescent="0.25"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</row>
    <row r="4549" spans="4:44" ht="14.25" customHeight="1" x14ac:dyDescent="0.25"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</row>
    <row r="4550" spans="4:44" ht="14.25" customHeight="1" x14ac:dyDescent="0.25"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</row>
    <row r="4551" spans="4:44" ht="14.25" customHeight="1" x14ac:dyDescent="0.25"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</row>
    <row r="4552" spans="4:44" ht="14.25" customHeight="1" x14ac:dyDescent="0.25"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</row>
    <row r="4553" spans="4:44" ht="14.25" customHeight="1" x14ac:dyDescent="0.25"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</row>
    <row r="4554" spans="4:44" ht="14.25" customHeight="1" x14ac:dyDescent="0.25"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</row>
    <row r="4555" spans="4:44" ht="14.25" customHeight="1" x14ac:dyDescent="0.25"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</row>
    <row r="4556" spans="4:44" ht="14.25" customHeight="1" x14ac:dyDescent="0.25"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</row>
    <row r="4557" spans="4:44" ht="14.25" customHeight="1" x14ac:dyDescent="0.25"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</row>
    <row r="4558" spans="4:44" ht="14.25" customHeight="1" x14ac:dyDescent="0.25"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</row>
    <row r="4559" spans="4:44" ht="14.25" customHeight="1" x14ac:dyDescent="0.25"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</row>
    <row r="4560" spans="4:44" ht="14.25" customHeight="1" x14ac:dyDescent="0.25"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</row>
    <row r="4561" spans="4:44" ht="14.25" customHeight="1" x14ac:dyDescent="0.25"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</row>
    <row r="4562" spans="4:44" ht="14.25" customHeight="1" x14ac:dyDescent="0.25"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</row>
    <row r="4563" spans="4:44" ht="14.25" customHeight="1" x14ac:dyDescent="0.25"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</row>
    <row r="4564" spans="4:44" ht="14.25" customHeight="1" x14ac:dyDescent="0.25"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</row>
    <row r="4565" spans="4:44" ht="14.25" customHeight="1" x14ac:dyDescent="0.25"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</row>
    <row r="4566" spans="4:44" ht="14.25" customHeight="1" x14ac:dyDescent="0.25"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</row>
    <row r="4567" spans="4:44" ht="14.25" customHeight="1" x14ac:dyDescent="0.25"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</row>
    <row r="4568" spans="4:44" ht="14.25" customHeight="1" x14ac:dyDescent="0.25"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</row>
    <row r="4569" spans="4:44" ht="14.25" customHeight="1" x14ac:dyDescent="0.25"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</row>
    <row r="4570" spans="4:44" ht="14.25" customHeight="1" x14ac:dyDescent="0.25"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</row>
    <row r="4571" spans="4:44" ht="14.25" customHeight="1" x14ac:dyDescent="0.25"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</row>
    <row r="4572" spans="4:44" ht="14.25" customHeight="1" x14ac:dyDescent="0.25"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</row>
    <row r="4573" spans="4:44" ht="14.25" customHeight="1" x14ac:dyDescent="0.25"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</row>
    <row r="4574" spans="4:44" ht="14.25" customHeight="1" x14ac:dyDescent="0.25"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</row>
    <row r="4575" spans="4:44" ht="14.25" customHeight="1" x14ac:dyDescent="0.25"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</row>
    <row r="4576" spans="4:44" ht="14.25" customHeight="1" x14ac:dyDescent="0.25"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</row>
    <row r="4577" spans="4:44" ht="14.25" customHeight="1" x14ac:dyDescent="0.25"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</row>
    <row r="4578" spans="4:44" ht="14.25" customHeight="1" x14ac:dyDescent="0.25"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</row>
    <row r="4579" spans="4:44" ht="14.25" customHeight="1" x14ac:dyDescent="0.25"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</row>
    <row r="4580" spans="4:44" ht="14.25" customHeight="1" x14ac:dyDescent="0.25"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</row>
    <row r="4581" spans="4:44" ht="14.25" customHeight="1" x14ac:dyDescent="0.25"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</row>
    <row r="4582" spans="4:44" ht="14.25" customHeight="1" x14ac:dyDescent="0.25"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</row>
    <row r="4583" spans="4:44" ht="14.25" customHeight="1" x14ac:dyDescent="0.25"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</row>
    <row r="4584" spans="4:44" ht="14.25" customHeight="1" x14ac:dyDescent="0.25"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</row>
    <row r="4585" spans="4:44" ht="14.25" customHeight="1" x14ac:dyDescent="0.25"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</row>
    <row r="4586" spans="4:44" ht="14.25" customHeight="1" x14ac:dyDescent="0.25"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</row>
    <row r="4587" spans="4:44" ht="14.25" customHeight="1" x14ac:dyDescent="0.25"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</row>
    <row r="4588" spans="4:44" ht="14.25" customHeight="1" x14ac:dyDescent="0.25"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</row>
    <row r="4589" spans="4:44" ht="14.25" customHeight="1" x14ac:dyDescent="0.25"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</row>
    <row r="4590" spans="4:44" ht="14.25" customHeight="1" x14ac:dyDescent="0.25"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</row>
    <row r="4591" spans="4:44" ht="14.25" customHeight="1" x14ac:dyDescent="0.25"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</row>
    <row r="4592" spans="4:44" ht="14.25" customHeight="1" x14ac:dyDescent="0.25"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</row>
    <row r="4593" spans="4:44" ht="14.25" customHeight="1" x14ac:dyDescent="0.25"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</row>
    <row r="4594" spans="4:44" ht="14.25" customHeight="1" x14ac:dyDescent="0.25"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</row>
    <row r="4595" spans="4:44" ht="14.25" customHeight="1" x14ac:dyDescent="0.25"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</row>
    <row r="4596" spans="4:44" ht="14.25" customHeight="1" x14ac:dyDescent="0.25"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</row>
    <row r="4597" spans="4:44" ht="14.25" customHeight="1" x14ac:dyDescent="0.25"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</row>
    <row r="4598" spans="4:44" ht="14.25" customHeight="1" x14ac:dyDescent="0.25"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</row>
    <row r="4599" spans="4:44" ht="14.25" customHeight="1" x14ac:dyDescent="0.25"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</row>
    <row r="4600" spans="4:44" ht="14.25" customHeight="1" x14ac:dyDescent="0.25"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</row>
    <row r="4601" spans="4:44" ht="14.25" customHeight="1" x14ac:dyDescent="0.25"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</row>
    <row r="4602" spans="4:44" ht="14.25" customHeight="1" x14ac:dyDescent="0.25"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</row>
    <row r="4603" spans="4:44" ht="14.25" customHeight="1" x14ac:dyDescent="0.25"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</row>
    <row r="4604" spans="4:44" ht="14.25" customHeight="1" x14ac:dyDescent="0.25"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</row>
    <row r="4605" spans="4:44" ht="14.25" customHeight="1" x14ac:dyDescent="0.25"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</row>
    <row r="4606" spans="4:44" ht="14.25" customHeight="1" x14ac:dyDescent="0.25"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</row>
    <row r="4607" spans="4:44" ht="14.25" customHeight="1" x14ac:dyDescent="0.25"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</row>
    <row r="4608" spans="4:44" ht="14.25" customHeight="1" x14ac:dyDescent="0.25"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</row>
    <row r="4609" spans="4:44" ht="14.25" customHeight="1" x14ac:dyDescent="0.25"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</row>
    <row r="4610" spans="4:44" ht="14.25" customHeight="1" x14ac:dyDescent="0.25"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</row>
    <row r="4611" spans="4:44" ht="14.25" customHeight="1" x14ac:dyDescent="0.25"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</row>
    <row r="4612" spans="4:44" ht="14.25" customHeight="1" x14ac:dyDescent="0.25"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</row>
    <row r="4613" spans="4:44" ht="14.25" customHeight="1" x14ac:dyDescent="0.25"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</row>
    <row r="4614" spans="4:44" ht="14.25" customHeight="1" x14ac:dyDescent="0.25"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</row>
    <row r="4615" spans="4:44" ht="14.25" customHeight="1" x14ac:dyDescent="0.25"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</row>
    <row r="4616" spans="4:44" ht="14.25" customHeight="1" x14ac:dyDescent="0.25"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</row>
    <row r="4617" spans="4:44" ht="14.25" customHeight="1" x14ac:dyDescent="0.25"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</row>
    <row r="4618" spans="4:44" ht="14.25" customHeight="1" x14ac:dyDescent="0.25"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</row>
    <row r="4619" spans="4:44" ht="14.25" customHeight="1" x14ac:dyDescent="0.25"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</row>
    <row r="4620" spans="4:44" ht="14.25" customHeight="1" x14ac:dyDescent="0.25"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</row>
    <row r="4621" spans="4:44" ht="14.25" customHeight="1" x14ac:dyDescent="0.25"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</row>
    <row r="4622" spans="4:44" ht="14.25" customHeight="1" x14ac:dyDescent="0.25"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</row>
    <row r="4623" spans="4:44" ht="14.25" customHeight="1" x14ac:dyDescent="0.25"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</row>
    <row r="4624" spans="4:44" ht="14.25" customHeight="1" x14ac:dyDescent="0.25"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</row>
    <row r="4625" spans="4:44" ht="14.25" customHeight="1" x14ac:dyDescent="0.25"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</row>
    <row r="4626" spans="4:44" ht="14.25" customHeight="1" x14ac:dyDescent="0.25"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</row>
    <row r="4627" spans="4:44" ht="14.25" customHeight="1" x14ac:dyDescent="0.25"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</row>
    <row r="4628" spans="4:44" ht="14.25" customHeight="1" x14ac:dyDescent="0.25"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</row>
    <row r="4629" spans="4:44" ht="14.25" customHeight="1" x14ac:dyDescent="0.25"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</row>
    <row r="4630" spans="4:44" ht="14.25" customHeight="1" x14ac:dyDescent="0.25"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</row>
    <row r="4631" spans="4:44" ht="14.25" customHeight="1" x14ac:dyDescent="0.25"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</row>
    <row r="4632" spans="4:44" ht="14.25" customHeight="1" x14ac:dyDescent="0.25"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</row>
    <row r="4633" spans="4:44" ht="14.25" customHeight="1" x14ac:dyDescent="0.25"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</row>
    <row r="4634" spans="4:44" ht="14.25" customHeight="1" x14ac:dyDescent="0.25"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</row>
    <row r="4635" spans="4:44" ht="14.25" customHeight="1" x14ac:dyDescent="0.25"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</row>
    <row r="4636" spans="4:44" ht="14.25" customHeight="1" x14ac:dyDescent="0.25"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</row>
    <row r="4637" spans="4:44" ht="14.25" customHeight="1" x14ac:dyDescent="0.25"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</row>
    <row r="4638" spans="4:44" ht="14.25" customHeight="1" x14ac:dyDescent="0.25"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</row>
    <row r="4639" spans="4:44" ht="14.25" customHeight="1" x14ac:dyDescent="0.25"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</row>
    <row r="4640" spans="4:44" ht="14.25" customHeight="1" x14ac:dyDescent="0.25"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</row>
    <row r="4641" spans="4:44" ht="14.25" customHeight="1" x14ac:dyDescent="0.25"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</row>
    <row r="4642" spans="4:44" ht="14.25" customHeight="1" x14ac:dyDescent="0.25"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</row>
    <row r="4643" spans="4:44" ht="14.25" customHeight="1" x14ac:dyDescent="0.25"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</row>
    <row r="4644" spans="4:44" ht="14.25" customHeight="1" x14ac:dyDescent="0.25"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</row>
    <row r="4645" spans="4:44" ht="14.25" customHeight="1" x14ac:dyDescent="0.25"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</row>
    <row r="4646" spans="4:44" ht="14.25" customHeight="1" x14ac:dyDescent="0.25"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</row>
    <row r="4647" spans="4:44" ht="14.25" customHeight="1" x14ac:dyDescent="0.25"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</row>
    <row r="4648" spans="4:44" ht="14.25" customHeight="1" x14ac:dyDescent="0.25"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</row>
    <row r="4649" spans="4:44" ht="14.25" customHeight="1" x14ac:dyDescent="0.25"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</row>
    <row r="4650" spans="4:44" ht="14.25" customHeight="1" x14ac:dyDescent="0.25"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</row>
    <row r="4651" spans="4:44" ht="14.25" customHeight="1" x14ac:dyDescent="0.25"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</row>
    <row r="4652" spans="4:44" ht="14.25" customHeight="1" x14ac:dyDescent="0.25"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</row>
    <row r="4653" spans="4:44" ht="14.25" customHeight="1" x14ac:dyDescent="0.25"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</row>
    <row r="4654" spans="4:44" ht="14.25" customHeight="1" x14ac:dyDescent="0.25"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</row>
    <row r="4655" spans="4:44" ht="14.25" customHeight="1" x14ac:dyDescent="0.25"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</row>
    <row r="4656" spans="4:44" ht="14.25" customHeight="1" x14ac:dyDescent="0.25"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</row>
    <row r="4657" spans="4:44" ht="14.25" customHeight="1" x14ac:dyDescent="0.25"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</row>
    <row r="4658" spans="4:44" ht="14.25" customHeight="1" x14ac:dyDescent="0.25"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</row>
    <row r="4659" spans="4:44" ht="14.25" customHeight="1" x14ac:dyDescent="0.25"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</row>
    <row r="4660" spans="4:44" ht="14.25" customHeight="1" x14ac:dyDescent="0.25"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</row>
    <row r="4661" spans="4:44" ht="14.25" customHeight="1" x14ac:dyDescent="0.25"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</row>
    <row r="4662" spans="4:44" ht="14.25" customHeight="1" x14ac:dyDescent="0.25"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</row>
    <row r="4663" spans="4:44" ht="14.25" customHeight="1" x14ac:dyDescent="0.25"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</row>
    <row r="4664" spans="4:44" ht="14.25" customHeight="1" x14ac:dyDescent="0.25"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</row>
    <row r="4665" spans="4:44" ht="14.25" customHeight="1" x14ac:dyDescent="0.25"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</row>
    <row r="4666" spans="4:44" ht="14.25" customHeight="1" x14ac:dyDescent="0.25"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</row>
    <row r="4667" spans="4:44" ht="14.25" customHeight="1" x14ac:dyDescent="0.25"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</row>
    <row r="4668" spans="4:44" ht="14.25" customHeight="1" x14ac:dyDescent="0.25"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</row>
    <row r="4669" spans="4:44" ht="14.25" customHeight="1" x14ac:dyDescent="0.25"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</row>
    <row r="4670" spans="4:44" ht="14.25" customHeight="1" x14ac:dyDescent="0.25"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</row>
    <row r="4671" spans="4:44" ht="14.25" customHeight="1" x14ac:dyDescent="0.25"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</row>
    <row r="4672" spans="4:44" ht="14.25" customHeight="1" x14ac:dyDescent="0.25"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</row>
    <row r="4673" spans="4:44" ht="14.25" customHeight="1" x14ac:dyDescent="0.25"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</row>
    <row r="4674" spans="4:44" ht="14.25" customHeight="1" x14ac:dyDescent="0.25"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</row>
    <row r="4675" spans="4:44" ht="14.25" customHeight="1" x14ac:dyDescent="0.25"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</row>
    <row r="4676" spans="4:44" ht="14.25" customHeight="1" x14ac:dyDescent="0.25"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</row>
    <row r="4677" spans="4:44" ht="14.25" customHeight="1" x14ac:dyDescent="0.25"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</row>
    <row r="4678" spans="4:44" ht="14.25" customHeight="1" x14ac:dyDescent="0.25"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</row>
    <row r="4679" spans="4:44" ht="14.25" customHeight="1" x14ac:dyDescent="0.25"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</row>
    <row r="4680" spans="4:44" ht="14.25" customHeight="1" x14ac:dyDescent="0.25"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</row>
    <row r="4681" spans="4:44" ht="14.25" customHeight="1" x14ac:dyDescent="0.25"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</row>
    <row r="4682" spans="4:44" ht="14.25" customHeight="1" x14ac:dyDescent="0.25"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</row>
    <row r="4683" spans="4:44" ht="14.25" customHeight="1" x14ac:dyDescent="0.25"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</row>
    <row r="4684" spans="4:44" ht="14.25" customHeight="1" x14ac:dyDescent="0.25"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</row>
    <row r="4685" spans="4:44" ht="14.25" customHeight="1" x14ac:dyDescent="0.25"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</row>
    <row r="4686" spans="4:44" ht="14.25" customHeight="1" x14ac:dyDescent="0.25"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</row>
    <row r="4687" spans="4:44" ht="14.25" customHeight="1" x14ac:dyDescent="0.25"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</row>
    <row r="4688" spans="4:44" ht="14.25" customHeight="1" x14ac:dyDescent="0.25"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</row>
    <row r="4689" spans="4:44" ht="14.25" customHeight="1" x14ac:dyDescent="0.25"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</row>
    <row r="4690" spans="4:44" ht="14.25" customHeight="1" x14ac:dyDescent="0.25"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</row>
    <row r="4691" spans="4:44" ht="14.25" customHeight="1" x14ac:dyDescent="0.25"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</row>
    <row r="4692" spans="4:44" ht="14.25" customHeight="1" x14ac:dyDescent="0.25"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</row>
    <row r="4693" spans="4:44" ht="14.25" customHeight="1" x14ac:dyDescent="0.25"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</row>
    <row r="4694" spans="4:44" ht="14.25" customHeight="1" x14ac:dyDescent="0.25"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</row>
    <row r="4695" spans="4:44" ht="14.25" customHeight="1" x14ac:dyDescent="0.25"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</row>
    <row r="4696" spans="4:44" ht="14.25" customHeight="1" x14ac:dyDescent="0.25"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</row>
    <row r="4697" spans="4:44" ht="14.25" customHeight="1" x14ac:dyDescent="0.25"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</row>
    <row r="4698" spans="4:44" ht="14.25" customHeight="1" x14ac:dyDescent="0.25"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</row>
    <row r="4699" spans="4:44" ht="14.25" customHeight="1" x14ac:dyDescent="0.25"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</row>
    <row r="4700" spans="4:44" ht="14.25" customHeight="1" x14ac:dyDescent="0.25"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</row>
    <row r="4701" spans="4:44" ht="14.25" customHeight="1" x14ac:dyDescent="0.25"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</row>
    <row r="4702" spans="4:44" ht="14.25" customHeight="1" x14ac:dyDescent="0.25"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</row>
    <row r="4703" spans="4:44" ht="14.25" customHeight="1" x14ac:dyDescent="0.25"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</row>
    <row r="4704" spans="4:44" ht="14.25" customHeight="1" x14ac:dyDescent="0.25"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</row>
    <row r="4705" spans="4:44" ht="14.25" customHeight="1" x14ac:dyDescent="0.25"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</row>
    <row r="4706" spans="4:44" ht="14.25" customHeight="1" x14ac:dyDescent="0.25"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</row>
    <row r="4707" spans="4:44" ht="14.25" customHeight="1" x14ac:dyDescent="0.25"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</row>
    <row r="4708" spans="4:44" ht="14.25" customHeight="1" x14ac:dyDescent="0.25"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</row>
    <row r="4709" spans="4:44" ht="14.25" customHeight="1" x14ac:dyDescent="0.25"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</row>
    <row r="4710" spans="4:44" ht="14.25" customHeight="1" x14ac:dyDescent="0.25"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</row>
    <row r="4711" spans="4:44" ht="14.25" customHeight="1" x14ac:dyDescent="0.25"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</row>
    <row r="4712" spans="4:44" ht="14.25" customHeight="1" x14ac:dyDescent="0.25"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</row>
    <row r="4713" spans="4:44" ht="14.25" customHeight="1" x14ac:dyDescent="0.25"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</row>
    <row r="4714" spans="4:44" ht="14.25" customHeight="1" x14ac:dyDescent="0.25"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</row>
    <row r="4715" spans="4:44" ht="14.25" customHeight="1" x14ac:dyDescent="0.25"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</row>
    <row r="4716" spans="4:44" ht="14.25" customHeight="1" x14ac:dyDescent="0.25"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</row>
    <row r="4717" spans="4:44" ht="14.25" customHeight="1" x14ac:dyDescent="0.25"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</row>
    <row r="4718" spans="4:44" ht="14.25" customHeight="1" x14ac:dyDescent="0.25"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</row>
    <row r="4719" spans="4:44" ht="14.25" customHeight="1" x14ac:dyDescent="0.25"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</row>
    <row r="4720" spans="4:44" ht="14.25" customHeight="1" x14ac:dyDescent="0.25"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</row>
    <row r="4721" spans="4:44" ht="14.25" customHeight="1" x14ac:dyDescent="0.25"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</row>
    <row r="4722" spans="4:44" ht="14.25" customHeight="1" x14ac:dyDescent="0.25"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</row>
    <row r="4723" spans="4:44" ht="14.25" customHeight="1" x14ac:dyDescent="0.25"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</row>
    <row r="4724" spans="4:44" ht="14.25" customHeight="1" x14ac:dyDescent="0.25"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</row>
    <row r="4725" spans="4:44" ht="14.25" customHeight="1" x14ac:dyDescent="0.25"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</row>
    <row r="4726" spans="4:44" ht="14.25" customHeight="1" x14ac:dyDescent="0.25"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</row>
    <row r="4727" spans="4:44" ht="14.25" customHeight="1" x14ac:dyDescent="0.25"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</row>
    <row r="4728" spans="4:44" ht="14.25" customHeight="1" x14ac:dyDescent="0.25"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</row>
    <row r="4729" spans="4:44" ht="14.25" customHeight="1" x14ac:dyDescent="0.25"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</row>
    <row r="4730" spans="4:44" ht="14.25" customHeight="1" x14ac:dyDescent="0.25"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</row>
    <row r="4731" spans="4:44" ht="14.25" customHeight="1" x14ac:dyDescent="0.25"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</row>
    <row r="4732" spans="4:44" ht="14.25" customHeight="1" x14ac:dyDescent="0.25"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</row>
    <row r="4733" spans="4:44" ht="14.25" customHeight="1" x14ac:dyDescent="0.25"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</row>
    <row r="4734" spans="4:44" ht="14.25" customHeight="1" x14ac:dyDescent="0.25"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</row>
    <row r="4735" spans="4:44" ht="14.25" customHeight="1" x14ac:dyDescent="0.25"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</row>
    <row r="4736" spans="4:44" ht="14.25" customHeight="1" x14ac:dyDescent="0.25"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</row>
  </sheetData>
  <sortState ref="A11:BB37">
    <sortCondition ref="AT11:AT37"/>
  </sortState>
  <mergeCells count="9">
    <mergeCell ref="A127:AU127"/>
    <mergeCell ref="A1:AZ1"/>
    <mergeCell ref="A140:AU140"/>
    <mergeCell ref="A2:AU2"/>
    <mergeCell ref="A9:AU9"/>
    <mergeCell ref="A45:AU45"/>
    <mergeCell ref="A80:AU80"/>
    <mergeCell ref="A105:AU105"/>
    <mergeCell ref="A110:AU110"/>
  </mergeCells>
  <pageMargins left="0.6692913385826772" right="0.6692913385826772" top="0.70866141732283472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Sil-art Rycho444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Ryszard</dc:creator>
  <cp:lastModifiedBy>mmx</cp:lastModifiedBy>
  <cp:lastPrinted>2013-11-10T15:44:39Z</cp:lastPrinted>
  <dcterms:created xsi:type="dcterms:W3CDTF">2013-11-07T11:19:14Z</dcterms:created>
  <dcterms:modified xsi:type="dcterms:W3CDTF">2013-11-13T07:07:12Z</dcterms:modified>
</cp:coreProperties>
</file>